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8535" windowHeight="4755" activeTab="0"/>
  </bookViews>
  <sheets>
    <sheet name="Терапия и хирургия" sheetId="1" r:id="rId1"/>
    <sheet name="Ортодонтия" sheetId="2" r:id="rId2"/>
    <sheet name="Ортопедия" sheetId="3" r:id="rId3"/>
    <sheet name="Рентген" sheetId="4" r:id="rId4"/>
    <sheet name="Лист1" sheetId="5" r:id="rId5"/>
  </sheets>
  <definedNames>
    <definedName name="_xlnm._FilterDatabase" localSheetId="0" hidden="1">'Терапия и хирургия'!$A$11:$L$257</definedName>
  </definedNames>
  <calcPr fullCalcOnLoad="1"/>
</workbook>
</file>

<file path=xl/sharedStrings.xml><?xml version="1.0" encoding="utf-8"?>
<sst xmlns="http://schemas.openxmlformats.org/spreadsheetml/2006/main" count="1090" uniqueCount="1045">
  <si>
    <t>УЕТ</t>
  </si>
  <si>
    <t>Основные виды работ</t>
  </si>
  <si>
    <t>Снятие искусственной коронки</t>
  </si>
  <si>
    <t>Снятие цельнолитой коронки</t>
  </si>
  <si>
    <t>Ультразвуковая обработка тканей (1 сеанс)</t>
  </si>
  <si>
    <t>Диатермокоагуляция одного десневого сосочка, содержимого одного канала</t>
  </si>
  <si>
    <t>Трепанация зуба, искусственной коронки</t>
  </si>
  <si>
    <t xml:space="preserve">Обучение гигиене полости рта </t>
  </si>
  <si>
    <t>Отбеливание коронки зуба (1 сеанс)</t>
  </si>
  <si>
    <t>Восстановление цвета эмали</t>
  </si>
  <si>
    <t>Фиксация поста в корневом канале</t>
  </si>
  <si>
    <t>Снятие и анализ окклюдограммы</t>
  </si>
  <si>
    <t>Забор содержимого пародонтальных карманов для микробиологического исследования</t>
  </si>
  <si>
    <t>Восстановление одной единицы включенного дефекта зубного ряда с применением стекловолоконных материалов и фотополимеров непрямым способом: в области моляров</t>
  </si>
  <si>
    <t>Реставрация одной фасетки фотополимером</t>
  </si>
  <si>
    <t xml:space="preserve">Начато </t>
  </si>
  <si>
    <t>Сеанс лечения</t>
  </si>
  <si>
    <t>Удаление временного зуба</t>
  </si>
  <si>
    <t>Удаление постоянного зуба</t>
  </si>
  <si>
    <t>Перевязка раны в полости рта</t>
  </si>
  <si>
    <t>Лечение альвеолита с ревизией лунки</t>
  </si>
  <si>
    <t>Остановка кровотечения</t>
  </si>
  <si>
    <t>Перевязка после внеротового разреза</t>
  </si>
  <si>
    <t>Секвестрэктомия</t>
  </si>
  <si>
    <t>Рассечение уздечки языка</t>
  </si>
  <si>
    <t>Иссечение доброкач. образования кожи</t>
  </si>
  <si>
    <t>Снятие шины с одной челюсти</t>
  </si>
  <si>
    <t>Биопсия кожи</t>
  </si>
  <si>
    <t>Биопсия кости</t>
  </si>
  <si>
    <t>Сиалография</t>
  </si>
  <si>
    <t>Склерозирующая терапия</t>
  </si>
  <si>
    <t>Компактостеотомия в области двух зубов</t>
  </si>
  <si>
    <t>Короно-радикулярная сепарация</t>
  </si>
  <si>
    <t>Реплантация однокорневого зуба или зачатка зуба</t>
  </si>
  <si>
    <t>Реплантация многокорневого зуба</t>
  </si>
  <si>
    <t>Иссечение рубца на коже</t>
  </si>
  <si>
    <t>Пластика слюнного свища</t>
  </si>
  <si>
    <t>Удаление имплантанта - сложное</t>
  </si>
  <si>
    <t>Электрофорез одного корневого канала (1 сеанс)</t>
  </si>
  <si>
    <t>Расшлифовка одной фиссуры, сошлифовка некротических масс при кариесе в стадии пятна одного зуба</t>
  </si>
  <si>
    <t>Наложение лечебной прокладки при глубоком кариесе</t>
  </si>
  <si>
    <t>Реставрация зубных рядов: за каждый зуб (тремы, диастемы)</t>
  </si>
  <si>
    <t>Реставрация при врожденных аномалиях формы зуба</t>
  </si>
  <si>
    <t>Извлечение фиксированного инородного тела из одного корневого канала</t>
  </si>
  <si>
    <t>Наложение одного звена шины из лигатурной проволоки</t>
  </si>
  <si>
    <t>Шинирование зубов с применением композита (в области одного зуба)</t>
  </si>
  <si>
    <t>Шинирование двух зубов штифтами с внутриканальной фиксацией</t>
  </si>
  <si>
    <t>Кюретаж пародонтальных карманов в области двух зубов с отслаиванием лоскута</t>
  </si>
  <si>
    <t>Лечебная повязка на слизистую оболочку полости рта</t>
  </si>
  <si>
    <t>Медикаментозное лечение пародонтальных карманов: орошение</t>
  </si>
  <si>
    <t>Медикаментозное лечение пародонтальных карманов: аппликация</t>
  </si>
  <si>
    <t>Медикаментозное лечение пародонтальных карманов: инстилляция</t>
  </si>
  <si>
    <t>Медикаментозное лечение пародонтальных карманов: повязка</t>
  </si>
  <si>
    <t>Восстановление одной единицы дефекта зубного ряда с применением стекловолоконных материалов и фотополимеров прямым способом:  области фронтальных зубов</t>
  </si>
  <si>
    <t>Восстановление одной единицы дефекта зубного ряда с применением стекловолоконных материалов и фотополимеров прямым способом: в области премоляров</t>
  </si>
  <si>
    <t>Восстановление одной единицы дефекта зубного ряда с применением стекловолоконных материалов и фотополимеров прямым способом: в области моляров</t>
  </si>
  <si>
    <t>Восстановление одной единицы включенного дефекта зубного ряда с применением стекловолоконных материалов и фотополимеров непрямым способом: в области премоляров</t>
  </si>
  <si>
    <t>Сложное удаление зуба с выкраиванием слизисто-надкостничного лоскута и резекцией костной пластинки  с разъединением корней</t>
  </si>
  <si>
    <t>Удаление одного зуба с применением трансплантата при заболеваниях пародонта</t>
  </si>
  <si>
    <t>Иссечение доброкачественного новообразования мягких тканей полости рта (папиллома, фиброма, эпулис, гипертрофический гингивит)</t>
  </si>
  <si>
    <t>Удаление доброкачественного образования кости (одонтома, остеома и др.)</t>
  </si>
  <si>
    <t>Пластика перфорации верхнечелюстной пазухи</t>
  </si>
  <si>
    <t>Гемисекция, ампутация корня зуба без выкраивания слизисто-надкостничного лоскута</t>
  </si>
  <si>
    <t>Гемисекция, ампутация корня зуба с выкраиванием слизисто-надкостничного лоскута</t>
  </si>
  <si>
    <t>Лечение заболеваний слюнных желез, височно-нижнечелюстного сустава - первое посещение</t>
  </si>
  <si>
    <t>Лечение заболеваний слюнных желез, височно-нижнечелюстного сустава – последующее посещение</t>
  </si>
  <si>
    <t>Компьютерная диагностика скрытого кариеса всех зубов</t>
  </si>
  <si>
    <t>Составление индивиуальной программы профилактики кариеса зубов и заболеваний пародонта</t>
  </si>
  <si>
    <t>Лечение одного корневого канала с применением эндодонтического комплекса</t>
  </si>
  <si>
    <t>Ультразвуковая обработка 1 канала</t>
  </si>
  <si>
    <t>Повторный сеанс при проведении курса реминерализующей терапии</t>
  </si>
  <si>
    <t>Раскрытие зуба  при остром периодонтите или обострении хр. периодонтита</t>
  </si>
  <si>
    <t>Обучение, санитарное просвещение пациента, консультация матери, сопровождающих лиц</t>
  </si>
  <si>
    <t xml:space="preserve">№ п/п </t>
  </si>
  <si>
    <r>
      <t>Одонтометрия 1 зуба</t>
    </r>
    <r>
      <rPr>
        <sz val="12"/>
        <rFont val="Times New Roman"/>
        <family val="1"/>
      </rPr>
      <t>, апекслокация, интраоральная камера</t>
    </r>
  </si>
  <si>
    <r>
      <t xml:space="preserve">Внеротовая анестезия (блокада) </t>
    </r>
    <r>
      <rPr>
        <sz val="12"/>
        <rFont val="Times New Roman"/>
        <family val="1"/>
      </rPr>
      <t>или компьютерная анестезия</t>
    </r>
  </si>
  <si>
    <r>
      <t xml:space="preserve">Полоскание реминерализующими, фторсодержащими или  </t>
    </r>
    <r>
      <rPr>
        <sz val="12"/>
        <rFont val="Times New Roman"/>
        <family val="1"/>
      </rPr>
      <t xml:space="preserve">антисептическими </t>
    </r>
    <r>
      <rPr>
        <sz val="12"/>
        <color indexed="8"/>
        <rFont val="Times New Roman"/>
        <family val="1"/>
      </rPr>
      <t>препаратами (1 сеанс)</t>
    </r>
  </si>
  <si>
    <r>
      <t xml:space="preserve">Наложение коффердама, руббердама, </t>
    </r>
    <r>
      <rPr>
        <sz val="12"/>
        <rFont val="Times New Roman"/>
        <family val="1"/>
      </rPr>
      <t>жидкого коффердама</t>
    </r>
  </si>
  <si>
    <r>
      <t xml:space="preserve">Восстановление формы зуба при полном отсутствии коронки зуба (включена работа по подготовке корневого канала для рамки, поста, </t>
    </r>
    <r>
      <rPr>
        <sz val="12"/>
        <rFont val="Times New Roman"/>
        <family val="1"/>
      </rPr>
      <t>СВ-ленты)</t>
    </r>
  </si>
  <si>
    <t>Взрослый прием</t>
  </si>
  <si>
    <t>Детский прием</t>
  </si>
  <si>
    <t>руб.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</si>
  <si>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</si>
  <si>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</si>
  <si>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</si>
  <si>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</si>
  <si>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</si>
  <si>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</si>
  <si>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</si>
  <si>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</si>
  <si>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</si>
  <si>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</si>
  <si>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</si>
  <si>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</si>
  <si>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</si>
  <si>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</si>
  <si>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</si>
  <si>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</si>
  <si>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</si>
  <si>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</si>
  <si>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</si>
  <si>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</si>
  <si>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</si>
  <si>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</si>
  <si>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</si>
  <si>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</si>
  <si>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</si>
  <si>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</si>
  <si>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</si>
  <si>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</si>
  <si>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</si>
  <si>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</si>
  <si>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</si>
  <si>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</si>
  <si>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</si>
  <si>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</si>
  <si>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</si>
  <si>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</si>
  <si>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</si>
  <si>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</si>
  <si>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</si>
  <si>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</si>
  <si>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Лазерная физиотерапия челюстно-лицевой области (светолечение, фотодинамическая терапия)</t>
  </si>
  <si>
    <t>2.1.</t>
  </si>
  <si>
    <t>2.2.</t>
  </si>
  <si>
    <t>2.3.</t>
  </si>
  <si>
    <t>2.4.</t>
  </si>
  <si>
    <t>2.5.</t>
  </si>
  <si>
    <t>2.6.</t>
  </si>
  <si>
    <t>2.10.</t>
  </si>
  <si>
    <t>2.11.</t>
  </si>
  <si>
    <t>2.12.</t>
  </si>
  <si>
    <t>2.13.</t>
  </si>
  <si>
    <t>2.14.</t>
  </si>
  <si>
    <t>2.15.</t>
  </si>
  <si>
    <t>3. Лечение заболеваний твердых тканей зубов с использованием фотополимеров</t>
  </si>
  <si>
    <t>3.1.</t>
  </si>
  <si>
    <t>3.2.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</si>
  <si>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</si>
  <si>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</si>
  <si>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</si>
  <si>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</si>
  <si>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</si>
  <si>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</si>
  <si>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</si>
  <si>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</si>
  <si>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</si>
  <si>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</si>
  <si>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</si>
  <si>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</si>
  <si>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3.3.</t>
  </si>
  <si>
    <t>4.1.</t>
  </si>
  <si>
    <t>4.2.</t>
  </si>
  <si>
    <t>4.3.</t>
  </si>
  <si>
    <t>4.4.</t>
  </si>
  <si>
    <t>4.5.</t>
  </si>
  <si>
    <t>4.6.</t>
  </si>
  <si>
    <t>4.8.</t>
  </si>
  <si>
    <t>4.9.</t>
  </si>
  <si>
    <t>4.10.</t>
  </si>
  <si>
    <t>4.11.</t>
  </si>
  <si>
    <t>4.12.</t>
  </si>
  <si>
    <t>4.15.</t>
  </si>
  <si>
    <t>4.16.</t>
  </si>
  <si>
    <t>4.17.</t>
  </si>
  <si>
    <t>4.19.</t>
  </si>
  <si>
    <t>4.20.</t>
  </si>
  <si>
    <t>4.21.</t>
  </si>
  <si>
    <t>4.22.</t>
  </si>
  <si>
    <t>4.23.</t>
  </si>
  <si>
    <t xml:space="preserve">Лечение пульпита ампутационным методом   (без наложения пломбы) </t>
  </si>
  <si>
    <t>Лечение периодонтита импрегнационным методом (без наложения пломбы)</t>
  </si>
  <si>
    <t>Наложение минидам, квикдам, оптрагейт</t>
  </si>
  <si>
    <t>Фиксация композитной коронки на фотополимере</t>
  </si>
  <si>
    <t>Отбеливание зубов химическое (фронтальные зубы на верхней и нижней челюстях) 1 сеанс</t>
  </si>
  <si>
    <t>Отбеливание зубов аппаратное (фронтальные зубы на верхней и нижней челюстях) 1 сеанс</t>
  </si>
  <si>
    <t>5.1.</t>
  </si>
  <si>
    <t>5.2.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</si>
  <si>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</si>
  <si>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</si>
  <si>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</si>
  <si>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</si>
  <si>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</si>
  <si>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</si>
  <si>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</si>
  <si>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</si>
  <si>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</si>
  <si>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</si>
  <si>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</si>
  <si>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</si>
  <si>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</si>
  <si>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</si>
  <si>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</si>
  <si>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</si>
  <si>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</si>
  <si>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</si>
  <si>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</si>
  <si>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</si>
  <si>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6.21.</t>
  </si>
  <si>
    <t>6.22.</t>
  </si>
  <si>
    <t>6.24.</t>
  </si>
  <si>
    <t>6.25.</t>
  </si>
  <si>
    <t>6.27.</t>
  </si>
  <si>
    <t>6.28.</t>
  </si>
  <si>
    <t>6.29.</t>
  </si>
  <si>
    <t>6.30.</t>
  </si>
  <si>
    <t>6.31.</t>
  </si>
  <si>
    <t>6.32.</t>
  </si>
  <si>
    <t>6.33.</t>
  </si>
  <si>
    <t>6.34.</t>
  </si>
  <si>
    <t>6.35.</t>
  </si>
  <si>
    <t>6.36.</t>
  </si>
  <si>
    <t>6.37.</t>
  </si>
  <si>
    <t>6.38.</t>
  </si>
  <si>
    <t>6.39.</t>
  </si>
  <si>
    <t>6.40.</t>
  </si>
  <si>
    <t>6.41.</t>
  </si>
  <si>
    <t>6.42.</t>
  </si>
  <si>
    <t>6.43.</t>
  </si>
  <si>
    <t>6.44.</t>
  </si>
  <si>
    <t>6.45.</t>
  </si>
  <si>
    <t>6.46.</t>
  </si>
  <si>
    <t>6.47.</t>
  </si>
  <si>
    <t>6.48.</t>
  </si>
  <si>
    <t>6.49.</t>
  </si>
  <si>
    <t>6.50.</t>
  </si>
  <si>
    <t>6.51.</t>
  </si>
  <si>
    <t>6.52.</t>
  </si>
  <si>
    <t>6.53.</t>
  </si>
  <si>
    <t>6.54.</t>
  </si>
  <si>
    <t>6.55.</t>
  </si>
  <si>
    <t>6.56.</t>
  </si>
  <si>
    <t>6.57.</t>
  </si>
  <si>
    <t>6.58.</t>
  </si>
  <si>
    <t>Коррекция альвеолярного отростка, обнажение коронки ретинированного зуба для подготовки к протезированию, ортодонтическому лечению</t>
  </si>
  <si>
    <t>Восстановление цвета и формы зуба при некариозных поражениях твердых тканей зубов (эрозия, клиновидный дефект, гипоплазия)</t>
  </si>
  <si>
    <t>Распломбирование одного канала под штифт</t>
  </si>
  <si>
    <t>Восстановление одной единицы включенного дефекта зубного ряда с применением стекловолоконных материалов и фотополимеров  непрямым способом</t>
  </si>
  <si>
    <t>Восстановление фасетки на металлической ортопедической конструкции фотополимером</t>
  </si>
  <si>
    <t>Прием</t>
  </si>
  <si>
    <t>Осмотр больного</t>
  </si>
  <si>
    <t>Консультация</t>
  </si>
  <si>
    <t>Укрепление коронки с применением цемента</t>
  </si>
  <si>
    <t xml:space="preserve">Укрепление коронки с применением фотополимеров
</t>
  </si>
  <si>
    <t>Коррекция протеза</t>
  </si>
  <si>
    <t>Индивидуальная ложка</t>
  </si>
  <si>
    <t>Починка протеза</t>
  </si>
  <si>
    <t>Контрольная модель</t>
  </si>
  <si>
    <t>Пришлифовка бугров (4зуба)</t>
  </si>
  <si>
    <t xml:space="preserve">Изготовление съемного протеза из пластмассы с 1зубом </t>
  </si>
  <si>
    <t>Изготовление съемного протеза из пластмассы с 2 зубами</t>
  </si>
  <si>
    <t>Изготовление съемного протеза из пластмассы с 3 зубами</t>
  </si>
  <si>
    <t>Изготовление съемного протеза из пластмассы с 4 зубами</t>
  </si>
  <si>
    <t xml:space="preserve">Изготовление съемного протеза из пластмассы с 5 зубами
</t>
  </si>
  <si>
    <t xml:space="preserve">Изготовление съемного протеза из пластмассы  с 6 зубами
</t>
  </si>
  <si>
    <t xml:space="preserve">Изготовление съемного протеза из пластмассы с 7 зубами 
</t>
  </si>
  <si>
    <t xml:space="preserve">Изготовление съемного протеза из пластмассы с 8 зубами
</t>
  </si>
  <si>
    <t xml:space="preserve">Изготовление съемного протеза из пластмассы с 9 зубами
</t>
  </si>
  <si>
    <t xml:space="preserve">Изготовление съемного протеза из пластмассы с 10 зубами
</t>
  </si>
  <si>
    <t>Изготовление съемного протеза из пластмассы с 11 зубами</t>
  </si>
  <si>
    <t>Изготовление съемного протеза из пластмассы с 12 зубами</t>
  </si>
  <si>
    <t>Изготовление съемного протеза из пластмассы с 13 зубами</t>
  </si>
  <si>
    <t>Изготовление съемного протеза из пластмассы с 14 зубами</t>
  </si>
  <si>
    <t>То же из пластмассы с 14 зубами поставленными в анатомическом артикуляторе</t>
  </si>
  <si>
    <t>Изготовление съемного протеза из термополимера с 1 зубом</t>
  </si>
  <si>
    <t>Изготовление каркаса дугового протеза из термополимера</t>
  </si>
  <si>
    <t>Коронка металлическая (штампованная)</t>
  </si>
  <si>
    <t>Окклюзионная накладка в мостовидном  протезе</t>
  </si>
  <si>
    <t>Коронка пластмассовая</t>
  </si>
  <si>
    <t xml:space="preserve">Коронка пластмассовая с послойной моделировкой
</t>
  </si>
  <si>
    <t>Коронка комбинированная</t>
  </si>
  <si>
    <t>Коронка телескопическая</t>
  </si>
  <si>
    <t>Коронка бюгельная</t>
  </si>
  <si>
    <t>Коронка цельнолитая</t>
  </si>
  <si>
    <t xml:space="preserve">Коронка металлоакриловая (на цельнолитом каркасе)
</t>
  </si>
  <si>
    <t xml:space="preserve">Коронка металлоакриловая (на штампованном колпачке)
</t>
  </si>
  <si>
    <t>Коронка металлокерамическая</t>
  </si>
  <si>
    <t>Коронка фарфоровая</t>
  </si>
  <si>
    <t>Коронка Рокатек, Таргис, Артглас</t>
  </si>
  <si>
    <t>Спайка, лапка</t>
  </si>
  <si>
    <t>Лапка</t>
  </si>
  <si>
    <t>Зуб пластмассовый</t>
  </si>
  <si>
    <t>Зуб металлоакриловый</t>
  </si>
  <si>
    <t>Зуб металлокерамический</t>
  </si>
  <si>
    <t>Зуб Рокатек, Таргис, Артглас</t>
  </si>
  <si>
    <t>Зуб литой металлический</t>
  </si>
  <si>
    <t>Литое звено</t>
  </si>
  <si>
    <t>Штифтовая конструкция</t>
  </si>
  <si>
    <t>Простой штифтовый зуб</t>
  </si>
  <si>
    <t>Фасетка</t>
  </si>
  <si>
    <t>Вкладка</t>
  </si>
  <si>
    <t>Подготовка канала под штифт</t>
  </si>
  <si>
    <t>Полный съемный протез</t>
  </si>
  <si>
    <t>Перебазировка съемного протеза</t>
  </si>
  <si>
    <t>Перебазировка одной единицы несъемной</t>
  </si>
  <si>
    <t>Конструкции</t>
  </si>
  <si>
    <t>Эластичная подкладка</t>
  </si>
  <si>
    <t>Частичный съемный протез (до 6 зубов)</t>
  </si>
  <si>
    <t>Накусочная пластинка</t>
  </si>
  <si>
    <t>Боксерская шина</t>
  </si>
  <si>
    <t>Бюгельный протез</t>
  </si>
  <si>
    <t>Замок в бюгельном протезе отечественный</t>
  </si>
  <si>
    <t>Замок в бюгельном протезе импортный</t>
  </si>
  <si>
    <t>Сложно-челюстной протез</t>
  </si>
  <si>
    <t>Шинирование зубов с применением композита( в области одного зуба)</t>
  </si>
  <si>
    <t xml:space="preserve">Восстановление культи зуба композитом с применением поста
</t>
  </si>
  <si>
    <t>Снятие 2-х оттисков альгинатных</t>
  </si>
  <si>
    <t>Снятие 2-х оттисков силиконовых</t>
  </si>
  <si>
    <t xml:space="preserve">Реставрация одной металлокерамической единицы форполимерами (прямым способом)
</t>
  </si>
  <si>
    <t xml:space="preserve">Реставрация фасетки композитами (прямым способом)
</t>
  </si>
  <si>
    <t>Пришлифовка бугров (4 зуба)</t>
  </si>
  <si>
    <t>Виды зуботехнических работ</t>
  </si>
  <si>
    <t>Коронка комбинированная сложная</t>
  </si>
  <si>
    <t>Коронка металлоакриловая</t>
  </si>
  <si>
    <t>Коронка Pokomek, Targis, артглас</t>
  </si>
  <si>
    <t>Зуб пластмассовый простой</t>
  </si>
  <si>
    <t>Зуб пластмассовый сложный</t>
  </si>
  <si>
    <t>Зуб Pokomek, Targis, артглас</t>
  </si>
  <si>
    <t>Зуб литой (металлический)</t>
  </si>
  <si>
    <t xml:space="preserve">Фасетка
</t>
  </si>
  <si>
    <t>Штифтовый зуб</t>
  </si>
  <si>
    <t>Лапка 3 шт.</t>
  </si>
  <si>
    <t>Спайка (одна)</t>
  </si>
  <si>
    <t>Звено 4 шт.</t>
  </si>
  <si>
    <t>Изоляция торуса</t>
  </si>
  <si>
    <t>Двухслойный базис (эластическая подкладка)</t>
  </si>
  <si>
    <t>Полный протез с фарфоровыми зубами</t>
  </si>
  <si>
    <t>Частичный съемный протез</t>
  </si>
  <si>
    <t>Частичный съемный протез с фарфоровыми зубами</t>
  </si>
  <si>
    <t>Бюгельный каркас</t>
  </si>
  <si>
    <t>Литой базис</t>
  </si>
  <si>
    <t>Зуб литой в бюгельном протезе</t>
  </si>
  <si>
    <t>Фасетка в бюгельном протезе</t>
  </si>
  <si>
    <t>Ответвление в бюгеле</t>
  </si>
  <si>
    <t>Армированная дуга (литая)</t>
  </si>
  <si>
    <t>Седло</t>
  </si>
  <si>
    <t>Ограничитель базиса</t>
  </si>
  <si>
    <t>Литой кламмер (опорно-удерживающий)</t>
  </si>
  <si>
    <t>Кламмер Роуча</t>
  </si>
  <si>
    <t xml:space="preserve">Окклюзионная накладка в мостовидном протезе
</t>
  </si>
  <si>
    <t>Контрольные модели</t>
  </si>
  <si>
    <t xml:space="preserve">Починка перелома базиса базисной пластмассой
</t>
  </si>
  <si>
    <t xml:space="preserve">Починка двух переломов базиса базисной пластмассой
</t>
  </si>
  <si>
    <t xml:space="preserve">Перебазировка съемного протеза лабораторным методом
</t>
  </si>
  <si>
    <t>Приварка одного кламмера</t>
  </si>
  <si>
    <t>Приварка одного зуба и одного кламмера</t>
  </si>
  <si>
    <t>Приварка одного зуба</t>
  </si>
  <si>
    <t>Приварка двух кламмеров</t>
  </si>
  <si>
    <t>ПРЕЙКУРАНТ ЦЕН</t>
  </si>
  <si>
    <t>ОГБУЗ "Детская стоматологическая поликлиника"</t>
  </si>
  <si>
    <t>№ п/п</t>
  </si>
  <si>
    <t>Виды работ (услуг)</t>
  </si>
  <si>
    <t>Стоимость   (руб.)</t>
  </si>
  <si>
    <t>Консультация (обучение, санитарное просвещение, консультация родителей и пациентов по освоению методов устранения вредных привычек, нормализация функций зубочелюстной системы с целью профилактики зубочелюстных аномалий).</t>
  </si>
  <si>
    <t>Комплексное первичное обследование и оформление документации первичного больного (антропометрия лица, клинические исследованияфункций зубо-челюстной системы, подсчет индексов гигиены, ПМА и др., определение степени трудности лечения)</t>
  </si>
  <si>
    <t>Оформление истории болезни пациента, закончившего лечение</t>
  </si>
  <si>
    <t>Психоподготовка больного к ортодонтическому лечению и психотерапии (до трех раз)</t>
  </si>
  <si>
    <t>Лабораторные исследования функций зубо-челюстной системы, миограмма, ринопневмометрия и др.</t>
  </si>
  <si>
    <t xml:space="preserve">Лабораторные исследования функций зубочелюстной системы-определение жевательной эффективности </t>
  </si>
  <si>
    <t>Лабораторные исследования функций зубочелюстной системы-расшифровка томограммы сустава</t>
  </si>
  <si>
    <t>Отливка одной модели челюсти с оформлением цоколя</t>
  </si>
  <si>
    <t>Изучение и описание рентгенограммы кости</t>
  </si>
  <si>
    <t>Внутриротовой дентальный снимок, его описание к клинической карте</t>
  </si>
  <si>
    <t>Гравировка и разметка моделей, конструирование сложных ортодонтических аппаратов</t>
  </si>
  <si>
    <t>Определение конструктивного прикуса</t>
  </si>
  <si>
    <t xml:space="preserve">Припасовывание съемного одночелюстного аппарата (без элементов) </t>
  </si>
  <si>
    <t xml:space="preserve">Припасовывание блокового двучелюстного аппарата (без элементов) </t>
  </si>
  <si>
    <t>Припасовывание каркасного двучелюстного аппарата (без элементов)</t>
  </si>
  <si>
    <t>За каждый элемент съемного ортодонтического аппарата</t>
  </si>
  <si>
    <t>Припасовывание аппарата Френкеля</t>
  </si>
  <si>
    <t>Изготовление индивидуального позиционера</t>
  </si>
  <si>
    <t>Распил аппарата через винт</t>
  </si>
  <si>
    <t>Коррекция металлических элементов съемного ортодонтического аппарата (пружин, назубных дуг, кламмеров)</t>
  </si>
  <si>
    <t>Пришлифовка и полировка базиса съемного ортодонтического аппарата</t>
  </si>
  <si>
    <t>Коррекция базиса съемных ортодонтических аппаратов с помощью самотвердеющей пластмассы</t>
  </si>
  <si>
    <t>Подслойка пластмассы</t>
  </si>
  <si>
    <t>Активирование элементов съемного ортодонтического аппарата</t>
  </si>
  <si>
    <t xml:space="preserve">Наложение или замена сепарационных лигатур </t>
  </si>
  <si>
    <t>Сдача ортодонтической коронки</t>
  </si>
  <si>
    <t>Сдача ортодонтического кольца</t>
  </si>
  <si>
    <t>Повторное укрепление на цемент ортодонтической коронки</t>
  </si>
  <si>
    <t>Повторное укрепление на цемент ортодонтического кольца</t>
  </si>
  <si>
    <t>Снятие одной ортодонтической коронки, ортодонтического кольца, брекета, ретейнера (1 зуб)</t>
  </si>
  <si>
    <t>Укрепление ортодонтических деталей на эмали зубов с помощью композитных материалов (из расчета на одну детель), фиксация брекета</t>
  </si>
  <si>
    <t>Повторная фиксация одной детали</t>
  </si>
  <si>
    <t>Наложение и фиксация одной детали NiTi-дуги</t>
  </si>
  <si>
    <t>Изгибание и фиксация небного бюгеля-станд</t>
  </si>
  <si>
    <t>Изгибание и фиксация небного бюгеля-индивид.</t>
  </si>
  <si>
    <t>Изгибание и фиксация губного бампера-стандарт</t>
  </si>
  <si>
    <t>Изгибание и фиксация губного бампера-индивид.</t>
  </si>
  <si>
    <t>Активирование 1 элемента Элжуайз, Бегг-техники</t>
  </si>
  <si>
    <t xml:space="preserve">Наложение стальной дуги </t>
  </si>
  <si>
    <t>Наложение 1 лигатуры или одного звена цепочки</t>
  </si>
  <si>
    <t>Активирование стальной дуги</t>
  </si>
  <si>
    <t>Изгибание ретейнера</t>
  </si>
  <si>
    <t>Полировка после снятия брекета (1 зуб)</t>
  </si>
  <si>
    <t>Сошлифовывание бугров временных зубов (1 зуб)</t>
  </si>
  <si>
    <t>Миотерапия (1 сеанс) 15-20мин с последующим контролем</t>
  </si>
  <si>
    <t>Обучение массажу в челюстно-лицевой обсласти</t>
  </si>
  <si>
    <t xml:space="preserve">Контроль выполнения самомассажа </t>
  </si>
  <si>
    <t>Изготовление головной шапочки</t>
  </si>
  <si>
    <t>Изготовление подбородочной пращи</t>
  </si>
  <si>
    <t>Коррекция пращи и шапочки</t>
  </si>
  <si>
    <t>Наложение и фиксация лицевой дуги стандартной.</t>
  </si>
  <si>
    <t>Спайка</t>
  </si>
  <si>
    <t xml:space="preserve">Ортодонтическая пластинка базисная без элементов </t>
  </si>
  <si>
    <t>Кламмер круглый</t>
  </si>
  <si>
    <t>Кламмер Адамса</t>
  </si>
  <si>
    <t>Пелот на металлическом каркасе</t>
  </si>
  <si>
    <t xml:space="preserve">Пружина </t>
  </si>
  <si>
    <t xml:space="preserve">Установка винта </t>
  </si>
  <si>
    <t>Расчерчивание телерентгенограммы головы, измерение угловых и линейных  размеров лицевого скелета, анализ полученных данных</t>
  </si>
  <si>
    <t>ПРЕЙСКУРАНТ ЦЕН  НА ЗУБОПРОТЕЗИРОВАНИЕ                                                                                                                 ПО  ПЛАТНЫМ МЕДИЦИНСКИМ УСЛУГАМ                                                                                                                                    ОГБУЗ "ДЕТСКАЯ СТОМАТОЛОГИЧЕСКАЯ ПОЛИКЛИНИКА"</t>
  </si>
  <si>
    <t>ПРЕЙСКУРАНТ ЦЕН НА ПЛАТНЫЕ МЕДИЦИНСКИЕ УСЛУГИ                                                                                                               ОГБУЗ "ДЕТСКАЯ СТОМАТОЛОГИЧЕСКАЯ ПОЛИКЛИНИКА"</t>
  </si>
  <si>
    <t>Наименование услуги</t>
  </si>
  <si>
    <t>Цена (руб.)</t>
  </si>
  <si>
    <t>Проведение операций на мягких тканях лица и полости рта с использованием лазера, радиоскальпеля (плюсуется дополнительно)</t>
  </si>
  <si>
    <t>Наложение  девитализирующей  пасты</t>
  </si>
  <si>
    <r>
      <t xml:space="preserve">Оформление выписки из медицинской карты стоматологического больного и (или) </t>
    </r>
    <r>
      <rPr>
        <sz val="12"/>
        <rFont val="Times New Roman"/>
        <family val="1"/>
      </rPr>
      <t>выдача справки</t>
    </r>
  </si>
  <si>
    <t>Снятие силиконового оттиска</t>
  </si>
  <si>
    <t>Расшлифовка фиссур и (или) лечение кариеса 1 зуба с использованием пневмокинетического наконечника</t>
  </si>
  <si>
    <t>Лечение с применением пина, поста в зависимости от вида полости (суммируется с основным видом работ)</t>
  </si>
  <si>
    <t>Восстановление формы зуба при отсутствии твердых тканей до 1/2 коронки зуба</t>
  </si>
  <si>
    <t>Медикаментозное лечение 1 канала без пломбирования</t>
  </si>
  <si>
    <t>Шинирование зубов с применением стекловолоконных материалов (риббонд и другие)</t>
  </si>
  <si>
    <t>УТВЕРЖДАЮ</t>
  </si>
  <si>
    <t>стоматологическая поликлиника"</t>
  </si>
  <si>
    <t>*Стоимость стоматологических материалов, затраченных на оказание стоматологической помощи пациенту, оплачивается дополнительно в соответствии утвержденными нормами расхода и по мере поступления в учреждение соответствующего материала.</t>
  </si>
  <si>
    <t>на платные медицинские услуги по ортодонтии</t>
  </si>
  <si>
    <t>Операция имплантации (введение одного имплантата)</t>
  </si>
  <si>
    <t>Лечение поверхностного кариеса методом инфильтрации (1 сеанс)</t>
  </si>
  <si>
    <t>Витальное окрашивание твердых тканей зуба</t>
  </si>
  <si>
    <t>Определение индексов гигиены полости рта</t>
  </si>
  <si>
    <t>Определение пародонтальных индексов</t>
  </si>
  <si>
    <t>Проводниковая анестезия</t>
  </si>
  <si>
    <t>Описание и интерпретация рентгенографических изображений</t>
  </si>
  <si>
    <t>Описание и интерпретация компьютерных томограмм</t>
  </si>
  <si>
    <t>Прием (осмотр, консультация) гигиениста стоматологического первичный</t>
  </si>
  <si>
    <t>Прием (осмотр, консультация) гигиениста стоматологического повторный</t>
  </si>
  <si>
    <t>Наложение временной пломбы</t>
  </si>
  <si>
    <t>Снятие временной пломбы</t>
  </si>
  <si>
    <t>Избирательное полирование 1 зуба</t>
  </si>
  <si>
    <t>Пульпотомия (ампутация коронковой пульпы)</t>
  </si>
  <si>
    <t>Временное пломбирование лекарственным препаратом одного корневого канала</t>
  </si>
  <si>
    <t>6. Виды работ на хирургическом приеме</t>
  </si>
  <si>
    <t>Прием (осмотр, консультация) врача-стоматолога-хирурга первичный</t>
  </si>
  <si>
    <t>Прием (осмотр, консультация) врача-стоматолога-хирурга повторный</t>
  </si>
  <si>
    <t>1. Основные виды работ на терапевтическом и хирургическом приемах</t>
  </si>
  <si>
    <t>Вскрытие и дренирование абсцесса полости рта</t>
  </si>
  <si>
    <t xml:space="preserve">Снятие оттиска с одной челюсти </t>
  </si>
  <si>
    <t>Изготовление коронки ортодонтической</t>
  </si>
  <si>
    <t>Изготовление кольца ортодонтического</t>
  </si>
  <si>
    <t>Изготовление пластинки с окклюзивными накладками</t>
  </si>
  <si>
    <t>Изтоговление пластинки с заслоном для языка (без кламмеров)</t>
  </si>
  <si>
    <t xml:space="preserve">Изготовление дуги вестибулярной </t>
  </si>
  <si>
    <t>Изготовление дуги вестибулярной с дополнительными изгибами</t>
  </si>
  <si>
    <t>Медицинское фотографирование</t>
  </si>
  <si>
    <t>Диспансерный прием (осмотр, консультация) врача-ортодонта</t>
  </si>
  <si>
    <t>Вестибулопластика</t>
  </si>
  <si>
    <t>6.59.</t>
  </si>
  <si>
    <t>6.60.</t>
  </si>
  <si>
    <t>6.61.</t>
  </si>
  <si>
    <t>Прием (осмотр, консультация) врача-стоматолога детского (врача-стоматолога) на детском приеме первичный</t>
  </si>
  <si>
    <t>Прием (осмотр, консультация) врача-стоматолога детского (врача-стоматолога) на детском приеме повторный</t>
  </si>
  <si>
    <t>Диспансерный прием (осмотр, консультация) врача-стоматолога детского (врача-стоматолога) на детском приеме</t>
  </si>
  <si>
    <t>Профилактический прием (осмотр, консультация) врача-стоматолога детского (врача-стоматолога) на детском приеме</t>
  </si>
  <si>
    <t>Исследование на диагностических моделях челюстей</t>
  </si>
  <si>
    <t>Прием (осмотр, консультация) врача-стоматолога-терапевта (врача-стоматолога) на взрослом приеме первичный</t>
  </si>
  <si>
    <t>Прием (осмотр, консультация) врача-стоматолога-терапевта (врача-стоматолога) на взрослом приеме повторный</t>
  </si>
  <si>
    <t>Диспансерный прием (осмотр, консультация) врача-стоматолога-терапевта (врача-стоматолога) на взрослом приеме</t>
  </si>
  <si>
    <t>Профилактический прием (осмотр, консультация) врача-стоматолога-терапевта (врача-стоматолога) на взрослом приеме</t>
  </si>
  <si>
    <t>Сошлифовывание твердых тканей зуба</t>
  </si>
  <si>
    <t>Определение на ортопантомограмме челюстей степени формирования коронок и корней постоянных зубов, измерение углов наклона их осей, анализ полученных данных</t>
  </si>
  <si>
    <t>Ремонт ортодонтического аппарата</t>
  </si>
  <si>
    <t>Удаление зуба сложное с разъединением корней</t>
  </si>
  <si>
    <t>Люминесцентная стоматоскопия</t>
  </si>
  <si>
    <t>Аппликация лекарственного препарата на слизистую оболочку полости рта</t>
  </si>
  <si>
    <t>Применение метода серебрения зуба (законченный случай)</t>
  </si>
  <si>
    <t xml:space="preserve">Пломбирование   корневого канала зуба пастой </t>
  </si>
  <si>
    <t>Экстирпация пульпы</t>
  </si>
  <si>
    <t>Инструментальная и медикаментозная обработка  одного хорошо проходимого  корневого канала</t>
  </si>
  <si>
    <t>Инструментальная и медикаментозная обработка  одного  плохо проходимого корневого канала</t>
  </si>
  <si>
    <t>Распломбировка корневого канала ранее леченного пастой</t>
  </si>
  <si>
    <t>Распломбировка одного корневого канала ранее леченного фосфат-цементом (резорцин-формальдегидным методом)</t>
  </si>
  <si>
    <t>5. Лечение заболеваний слизистой оболочки полости рта. десен и пародонта</t>
  </si>
  <si>
    <t>Депофорез корневого канала зуба</t>
  </si>
  <si>
    <t>Дарсонвализация при патологии полости рта</t>
  </si>
  <si>
    <t>4. Эндодонтические виды работ</t>
  </si>
  <si>
    <t>Назначение лекарственных препаратов при заболеваниях полости рта и зубов</t>
  </si>
  <si>
    <t>Аппликационная анестезия</t>
  </si>
  <si>
    <t>Удаление атеромы</t>
  </si>
  <si>
    <t>Иссечение грануляции</t>
  </si>
  <si>
    <t>Вправление вывиха сустава</t>
  </si>
  <si>
    <t>Операция удаления ретинированного, дистопированного или сверхкомплектного зуба</t>
  </si>
  <si>
    <t>Наложение повязки при операции в челюстно-лицевой области</t>
  </si>
  <si>
    <t>Наложение повязки при операциях в полости рта</t>
  </si>
  <si>
    <t>Цистотомия или цистэктомия</t>
  </si>
  <si>
    <t>Гидроорошение при заболеваниях полости рта и зубов</t>
  </si>
  <si>
    <t>Вакуум-терапия в стоматологии</t>
  </si>
  <si>
    <t>Удаление камней из протоков слюнных желез</t>
  </si>
  <si>
    <t>Бужирование протоков слюнных желез</t>
  </si>
  <si>
    <t>Введение лекарственных веществ в височно-нижнечелюстной сустав</t>
  </si>
  <si>
    <t>Пункция слюнной железы</t>
  </si>
  <si>
    <t>Пункция тканей полости рта</t>
  </si>
  <si>
    <t>Пункция языка</t>
  </si>
  <si>
    <t>Пункция губы</t>
  </si>
  <si>
    <t xml:space="preserve">Пункция патологического образования слизистой преддверия полости рта                          </t>
  </si>
  <si>
    <t>Пункция кисты полости рта</t>
  </si>
  <si>
    <t>Биопсия слизистой полости рта</t>
  </si>
  <si>
    <t>Биопсия  языка</t>
  </si>
  <si>
    <t>Биопсия преддверия полости рта</t>
  </si>
  <si>
    <t>Биопсия тканей губы</t>
  </si>
  <si>
    <t>Биопсия слизистой ротоглотки</t>
  </si>
  <si>
    <t>Биопсия слюнной железы</t>
  </si>
  <si>
    <t>Отсроченный  кюретаж лунки  удаленного зуба</t>
  </si>
  <si>
    <t>Наложение иммобилизационной повязки при вывихах  (подвывихах) суставов</t>
  </si>
  <si>
    <t>Наложение иммобилизационной повязки при вывихах  (подвывихах) зубов</t>
  </si>
  <si>
    <t>Вскрытие и дренирование очага воспаления мягких тканей лица или  дна полости рта</t>
  </si>
  <si>
    <t>Лечение перикоронита (промывание, рассечение и/или иссечение капюшона)</t>
  </si>
  <si>
    <t>Пластика уздечки языка</t>
  </si>
  <si>
    <t>Пластика уздечки верхней губы</t>
  </si>
  <si>
    <t>Пластика уздечки нижней губы</t>
  </si>
  <si>
    <t>Диатермокоагуляция при патологии полости рта и зубов</t>
  </si>
  <si>
    <t>Вскрытие подслизистого или  поднадкостничного очага  воспаления  в полости рта</t>
  </si>
  <si>
    <t>Сошлифовка эмали со ската бугра одного зуба</t>
  </si>
  <si>
    <t>Наложение лечебной повязки при заболеваниях слизистой оболочки полости рта и пародонта в области одной челюсти</t>
  </si>
  <si>
    <t>Введение лекарственных препаратов в пародонтальный  карман</t>
  </si>
  <si>
    <t>Инъекционное введение лекарственных препаратов в    челюстно-лицевую область</t>
  </si>
  <si>
    <t>Получение соскоба с эрозивно-язвенных элементов кожи  и слизистых оболочек</t>
  </si>
  <si>
    <t>Временное шинирование  при заболеваниях пародонта</t>
  </si>
  <si>
    <t>Виды работ (услуг) на терапевтическом и хирургическом приемах</t>
  </si>
  <si>
    <t>Прием (осмотр, консультация)  зубного врача первичный</t>
  </si>
  <si>
    <t>Прием (осмотр, консультация)  зубного врача повторный</t>
  </si>
  <si>
    <t>Диспансерный прием (осмотр, консультация) зубного врача</t>
  </si>
  <si>
    <t>Профилактический прием (осмотр, консультация) зубного врача</t>
  </si>
  <si>
    <t>2. Профилактика и лечение заболеваний твердых тканей зубов и десен</t>
  </si>
  <si>
    <t>Инфильтрационная анестезия</t>
  </si>
  <si>
    <t>2.8.</t>
  </si>
  <si>
    <t>2.9.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</si>
  <si>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</si>
  <si>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</si>
  <si>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</si>
  <si>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</si>
  <si>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</si>
  <si>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</si>
  <si>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</si>
  <si>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</si>
  <si>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</si>
  <si>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</si>
  <si>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</si>
  <si>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</si>
  <si>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</si>
  <si>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</si>
  <si>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</si>
  <si>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</si>
  <si>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2.38.</t>
  </si>
  <si>
    <t>2.32.</t>
  </si>
  <si>
    <t>2.33.</t>
  </si>
  <si>
    <t>2.34.</t>
  </si>
  <si>
    <t>2.35.</t>
  </si>
  <si>
    <t>2.36.</t>
  </si>
  <si>
    <t>2.37.</t>
  </si>
  <si>
    <t>3.16.</t>
  </si>
  <si>
    <t>3.17.</t>
  </si>
  <si>
    <t>3.18.</t>
  </si>
  <si>
    <t>3.19.</t>
  </si>
  <si>
    <t>3.20.</t>
  </si>
  <si>
    <t>3.21.</t>
  </si>
  <si>
    <t>3.22.</t>
  </si>
  <si>
    <t>4.7.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</si>
  <si>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</si>
  <si>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</si>
  <si>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</si>
  <si>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</si>
  <si>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</si>
  <si>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</si>
  <si>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</si>
  <si>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</si>
  <si>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</si>
  <si>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</si>
  <si>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</si>
  <si>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</si>
  <si>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</si>
  <si>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</si>
  <si>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</si>
  <si>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</si>
  <si>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</si>
  <si>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</si>
  <si>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>6.62.</t>
  </si>
  <si>
    <t>6.63.</t>
  </si>
  <si>
    <t>6.64.</t>
  </si>
  <si>
    <t>6.65.</t>
  </si>
  <si>
    <t>6.66.</t>
  </si>
  <si>
    <t>6.67.</t>
  </si>
  <si>
    <t>6.68.</t>
  </si>
  <si>
    <t>6.69.</t>
  </si>
  <si>
    <t>6.70.</t>
  </si>
  <si>
    <t>6.71.</t>
  </si>
  <si>
    <t>6.72.</t>
  </si>
  <si>
    <t>6.73.</t>
  </si>
  <si>
    <t>6.74.</t>
  </si>
  <si>
    <t>6.75.</t>
  </si>
  <si>
    <t>6.76.</t>
  </si>
  <si>
    <t>6.77.</t>
  </si>
  <si>
    <t>6.78.</t>
  </si>
  <si>
    <t>6.79.</t>
  </si>
  <si>
    <t>6.80.</t>
  </si>
  <si>
    <t>6.81.</t>
  </si>
  <si>
    <t>6.82.</t>
  </si>
  <si>
    <t>6.83.</t>
  </si>
  <si>
    <t>6.84.</t>
  </si>
  <si>
    <t>6.85.</t>
  </si>
  <si>
    <t>6.86.</t>
  </si>
  <si>
    <t>Вскрытие и дренирование флегмоны (абсцесса)</t>
  </si>
  <si>
    <t xml:space="preserve">Прием (осмотр, консультация) врача-челюстно-лицевого хирурга, профессора первичный
</t>
  </si>
  <si>
    <t xml:space="preserve">Прием (осмотр, консультация) врача-челюстно-лицевого хирурга, профессора повторный
</t>
  </si>
  <si>
    <t>Местная анестезия (внутрипульпарная, интралигаментарная)</t>
  </si>
  <si>
    <t>Проведение профессиональной гигиены 1 зуба (снятие над-,поддесневого зубного камня, шлифовка, полировка)</t>
  </si>
  <si>
    <t>Местное применение реминерализующих или фтор содержащих препаратов  (все зубы, 1сеанс)</t>
  </si>
  <si>
    <t>Электроодонтометрия зуба</t>
  </si>
  <si>
    <t>Профессиональная гигиена полости рта и зубов (один квадрант)</t>
  </si>
  <si>
    <t>Восстановление зуба пломбой I, II, III, V, VI  класс по Блэку с использованием стоматологических   цементов, включая полирование пломбы</t>
  </si>
  <si>
    <t>Восстановление зуба пломбой I, II,III, V,VI  класс по  Блэку с использованием  материалов химического отверждения, включая полирование пломбы</t>
  </si>
  <si>
    <t>Восстановление зуба пломбой с нарушением контактного пункта, II,III класс по Блэку с использованием  материалов химического отверждения, включая полирование пломбы</t>
  </si>
  <si>
    <t>Восстановление зуба, IV класс по Блэку с использованием  материалов химического отверждения, включая полирование пломбы</t>
  </si>
  <si>
    <t>Восстановление зуба пломбой из стеклоиономерного капсулированного материала I-VI классов по Блеку</t>
  </si>
  <si>
    <t>Восстановление зуба пломбой I, V,VI  класс по  Блэку с использованием  материалов из фотополимеров, включая полирование пломбы (линейная техника)</t>
  </si>
  <si>
    <t>Восстановление зуба пломбой с нарушением контактного пункта, II,III класс по Блэку с использованием  материалов из фотополимеров, включая полирование пломбы (линейная техника)</t>
  </si>
  <si>
    <t>Восстановление зуба пломбой IV класс по Блэку с использованием  материалов из фотополимеров, включая полирование пломбы (линейная техника)</t>
  </si>
  <si>
    <t>Восстановление зуба пломбой IV класс по Блэку с использованием  материалов из фотополимеров (сэндвич-техника)</t>
  </si>
  <si>
    <t>Полировка пломбы при реставрационных работах</t>
  </si>
  <si>
    <t>Снятие пломбы</t>
  </si>
  <si>
    <t>Пломбирование корневого канала зуба гуттаперчивыми штифтами</t>
  </si>
  <si>
    <t>Удаление наддесневых и поддесневых зубных отложений в области одного зуба  ручным методом</t>
  </si>
  <si>
    <t>Ультразвуковое удаление наддесневых и поддесневых зубных отложений в области одного зуба</t>
  </si>
  <si>
    <t>Запечатывание фиссуры зуба герметиком из материала химического отверждения</t>
  </si>
  <si>
    <t>Запечатывание фиссуры (ямки) зуба герметиком из фотополимера</t>
  </si>
  <si>
    <t>Формирование полости зуба</t>
  </si>
  <si>
    <t>Местное применение реминерализующих препаратов в области одного зуба</t>
  </si>
  <si>
    <t>Глубокое фторирование эмали одного зуба</t>
  </si>
  <si>
    <t>Закрытый кюретаж при заболеваниях пародонта в области одного зуба</t>
  </si>
  <si>
    <t>Наложение одного шва на слизистую оболочку рта</t>
  </si>
  <si>
    <t>Сшивание кожи и подкожной клетчатки (один шов)</t>
  </si>
  <si>
    <t>Снятие послеоперационных швов (лигатур), один шов</t>
  </si>
  <si>
    <t>Гемисекция зуба</t>
  </si>
  <si>
    <t>Гингивопластика</t>
  </si>
  <si>
    <t>Коррекция  объема и формы альвеолярного отростка в области одного-двух зубов</t>
  </si>
  <si>
    <t>Резекция верхушки корня</t>
  </si>
  <si>
    <t>Хирургическая обработка раны или инфицированной ткани (без наложения швов)</t>
  </si>
  <si>
    <t>Остановка луночного кровотечения без наложения швов методом тампонады</t>
  </si>
  <si>
    <t>Остановка луночного кровотечения без наложения швов с использованием гемостатических материалов</t>
  </si>
  <si>
    <t>Гингивэктомия</t>
  </si>
  <si>
    <t>Иссечение свища мягких тканей</t>
  </si>
  <si>
    <t>Промывание протока слюнной железы</t>
  </si>
  <si>
    <t>Открытый кюретаж при заболеваниях пародонта в области одного зуба</t>
  </si>
  <si>
    <t>Лоскутная операция в полости рта (в области 2-3 зубов)</t>
  </si>
  <si>
    <t>Введение одного миниимпланта</t>
  </si>
  <si>
    <t>Удаление имплантанта (миниимпланта) – простое</t>
  </si>
  <si>
    <t>Внутрикостное введение лекарственных препаратов</t>
  </si>
  <si>
    <t>Наложение шины при переломах костей (на одной челюсти)</t>
  </si>
  <si>
    <t>Электрофорез лекарственных препаратов при патологии полости рта и зубов</t>
  </si>
  <si>
    <t>Ионофорез при патологии полости рта и зубов</t>
  </si>
  <si>
    <t>Изготовление контрольной модели</t>
  </si>
  <si>
    <t>Припасовка и наложение ортодонтического аппарата</t>
  </si>
  <si>
    <t>Коррекция съемного ортодонического аппарата</t>
  </si>
  <si>
    <t>Прием (осмотр, консультация) врача-ортодонта первичный</t>
  </si>
  <si>
    <t xml:space="preserve">Прием (осмотр, консультация) врача-ортодонта повторный </t>
  </si>
  <si>
    <t>Антропометрические исследования</t>
  </si>
  <si>
    <t>Починка перелома базиса самотвердеющей пластмассой</t>
  </si>
  <si>
    <t xml:space="preserve">Изготовление пластинки вестибулярной </t>
  </si>
  <si>
    <t>1.41.</t>
  </si>
  <si>
    <t>2.7.</t>
  </si>
  <si>
    <t>3.23.</t>
  </si>
  <si>
    <t>4.18.</t>
  </si>
  <si>
    <t>6.23.</t>
  </si>
  <si>
    <t>6.26.</t>
  </si>
  <si>
    <t>6.87.</t>
  </si>
  <si>
    <t>6.88.</t>
  </si>
  <si>
    <t>6.89.</t>
  </si>
  <si>
    <t>6.90.</t>
  </si>
  <si>
    <t>6.91.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</si>
  <si>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</si>
  <si>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</si>
  <si>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</si>
  <si>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</si>
  <si>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</si>
  <si>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</si>
  <si>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</si>
  <si>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</si>
  <si>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</si>
  <si>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</si>
  <si>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</si>
  <si>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</si>
  <si>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</si>
  <si>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</si>
  <si>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7.15.</t>
  </si>
  <si>
    <t>7.16.</t>
  </si>
  <si>
    <t>7.17.</t>
  </si>
  <si>
    <t>7.18.</t>
  </si>
  <si>
    <t>7.19.</t>
  </si>
  <si>
    <t>7.20.</t>
  </si>
  <si>
    <t>7.21.</t>
  </si>
  <si>
    <t>7.22.</t>
  </si>
  <si>
    <t>7.23.</t>
  </si>
  <si>
    <t>7.24.</t>
  </si>
  <si>
    <t>7.25.</t>
  </si>
  <si>
    <t>7.26.</t>
  </si>
  <si>
    <t>7.27.</t>
  </si>
  <si>
    <t>7.28.</t>
  </si>
  <si>
    <t>7.29.</t>
  </si>
  <si>
    <t>7.30.</t>
  </si>
  <si>
    <t>7.31.</t>
  </si>
  <si>
    <t>7.32.</t>
  </si>
  <si>
    <t>7.33.</t>
  </si>
  <si>
    <t>7.34.</t>
  </si>
  <si>
    <t>7.35.</t>
  </si>
  <si>
    <t>7.36.</t>
  </si>
  <si>
    <t>7.37.</t>
  </si>
  <si>
    <t>7.38.</t>
  </si>
  <si>
    <t>7.39.</t>
  </si>
  <si>
    <t>7.40.</t>
  </si>
  <si>
    <t>7.41.</t>
  </si>
  <si>
    <t>7.42.</t>
  </si>
  <si>
    <t>7.43.</t>
  </si>
  <si>
    <t>7.44.</t>
  </si>
  <si>
    <t>7.45.</t>
  </si>
  <si>
    <t>7.46.</t>
  </si>
  <si>
    <t>7.47.</t>
  </si>
  <si>
    <t>7.48.</t>
  </si>
  <si>
    <t>7.49.</t>
  </si>
  <si>
    <t>7.50.</t>
  </si>
  <si>
    <t>7.51.</t>
  </si>
  <si>
    <t>7.52.</t>
  </si>
  <si>
    <t>7.53.</t>
  </si>
  <si>
    <t>7.54.</t>
  </si>
  <si>
    <t>7.55.</t>
  </si>
  <si>
    <t>7.56.</t>
  </si>
  <si>
    <t>7.57.</t>
  </si>
  <si>
    <t>7.58.</t>
  </si>
  <si>
    <t>7.59.</t>
  </si>
  <si>
    <t>7.60.</t>
  </si>
  <si>
    <t>7.61.</t>
  </si>
  <si>
    <t>7.62.</t>
  </si>
  <si>
    <t>7.63.</t>
  </si>
  <si>
    <t>7.64.</t>
  </si>
  <si>
    <t>7.65.</t>
  </si>
  <si>
    <t>7.66.</t>
  </si>
  <si>
    <t>7.67.</t>
  </si>
  <si>
    <t>7.68.</t>
  </si>
  <si>
    <t>7.69.</t>
  </si>
  <si>
    <t>7.70.</t>
  </si>
  <si>
    <t>7.71.</t>
  </si>
  <si>
    <t>7.72.</t>
  </si>
  <si>
    <t>7.73.</t>
  </si>
  <si>
    <t>7.74.</t>
  </si>
  <si>
    <t>7.75.</t>
  </si>
  <si>
    <t>7.76.</t>
  </si>
  <si>
    <t>Изготовление аппарата Андрезена-Гойпля</t>
  </si>
  <si>
    <t>7.77.</t>
  </si>
  <si>
    <t>Изготовление аппарата Френкеля</t>
  </si>
  <si>
    <t>7.78.</t>
  </si>
  <si>
    <t>7.79.</t>
  </si>
  <si>
    <t>Изготовление аппарата Брюкля</t>
  </si>
  <si>
    <t>Изготовление Осаму-ретейнера по стандартным моделям</t>
  </si>
  <si>
    <t>Изготовление Осаму-ретейнера по Set-up</t>
  </si>
  <si>
    <t>7.80.</t>
  </si>
  <si>
    <t>7.81.</t>
  </si>
  <si>
    <t>Изготовление элайнера по стандартным моделям</t>
  </si>
  <si>
    <t>Изготовление элайнера по Set-up</t>
  </si>
  <si>
    <t>7.82.</t>
  </si>
  <si>
    <t>7.83.</t>
  </si>
  <si>
    <t>Изготовление позиционера по стандартным моделям</t>
  </si>
  <si>
    <t>Изготовление позиционера по Set-up</t>
  </si>
  <si>
    <t>7.84.</t>
  </si>
  <si>
    <t>7.85.</t>
  </si>
  <si>
    <t>7.86.</t>
  </si>
  <si>
    <t>7.87.</t>
  </si>
  <si>
    <t>7.88.</t>
  </si>
  <si>
    <t>Профессиональная гигиена всех зубов щетками</t>
  </si>
  <si>
    <t>4.13.</t>
  </si>
  <si>
    <t>4.14.</t>
  </si>
  <si>
    <t>Зам. главного врача по медицинской части                            У.Ф. Живанкова</t>
  </si>
  <si>
    <t>Зав. ортодонтическим отделением                                    Н.М. Краснощекова</t>
  </si>
  <si>
    <t>Зам. главного врача по медицинской части                          У.Ф. Живанкова</t>
  </si>
  <si>
    <t>ПРЕЙСКУРАНТ ЦЕН НА ПЛАТНЫЕ МЕДИЦИНСКИЕ УСЛУГИ ПО РЕНТГЕНОЛОГИИ ОГБУЗ "Детская стоматологическая поликлиника"</t>
  </si>
  <si>
    <t>Восстановление зуба пломбой с нарушением контактного пункта, II,III класс по Блэку с использованием  материалов из фотополимеров (сэндвич-техника)</t>
  </si>
  <si>
    <r>
      <t>Восстановление зуба пломбой I,V,VI класс по Блеку с использованием материала из фотополимеров</t>
    </r>
    <r>
      <rPr>
        <sz val="12"/>
        <color indexed="8"/>
        <rFont val="Times New Roman"/>
        <family val="1"/>
      </rPr>
      <t xml:space="preserve"> (сэндвич-техника)</t>
    </r>
  </si>
  <si>
    <t>Главный врача ОГБУЗ "Детская</t>
  </si>
  <si>
    <t>__________________________В.Г. Саленков</t>
  </si>
  <si>
    <t>29 декабря 2018 года</t>
  </si>
  <si>
    <t>А06.07.012</t>
  </si>
  <si>
    <t>Радиовизиография</t>
  </si>
  <si>
    <t>А06.07.003</t>
  </si>
  <si>
    <t>Прицельная внутриротовая контактная рентгенография</t>
  </si>
  <si>
    <t>А06.07.004</t>
  </si>
  <si>
    <t>Ортопантомография</t>
  </si>
  <si>
    <t>Зам. главного врача по ЭВ                                                        Н.А. Гончарова</t>
  </si>
  <si>
    <t>Зам. главного врача по медицинской части                             У.Ф. Живанкова</t>
  </si>
  <si>
    <t>Код услуги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</si>
  <si>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</si>
  <si>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</si>
  <si>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</si>
  <si>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</si>
  <si>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</si>
  <si>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</si>
  <si>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</si>
  <si>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</si>
  <si>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</si>
  <si>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</si>
  <si>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</si>
  <si>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</si>
  <si>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</si>
  <si>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</si>
  <si>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</si>
  <si>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</si>
  <si>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</si>
  <si>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</si>
  <si>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</si>
  <si>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</si>
  <si>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</si>
  <si>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</si>
  <si>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</si>
  <si>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</si>
  <si>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</si>
  <si>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</si>
  <si>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</si>
  <si>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</si>
  <si>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</si>
  <si>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</si>
  <si>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</si>
  <si>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</si>
  <si>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</si>
  <si>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</si>
  <si>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</si>
  <si>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</si>
  <si>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</si>
  <si>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</si>
  <si>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</si>
  <si>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</si>
  <si>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</si>
  <si>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</si>
  <si>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</si>
  <si>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</si>
  <si>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</si>
  <si>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</si>
  <si>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</si>
  <si>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</si>
  <si>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8.49</t>
  </si>
  <si>
    <t>8.50</t>
  </si>
  <si>
    <t>8.51</t>
  </si>
  <si>
    <t>8.52</t>
  </si>
  <si>
    <t>8.53</t>
  </si>
  <si>
    <t>8.54</t>
  </si>
  <si>
    <t>8.55</t>
  </si>
  <si>
    <t>8.56</t>
  </si>
  <si>
    <t>8.57</t>
  </si>
  <si>
    <t>8.58</t>
  </si>
  <si>
    <t>8.59</t>
  </si>
  <si>
    <t>8.60</t>
  </si>
  <si>
    <t>8.61</t>
  </si>
  <si>
    <t>8.62</t>
  </si>
  <si>
    <t>8.63</t>
  </si>
  <si>
    <t>8.64</t>
  </si>
  <si>
    <t>8.65</t>
  </si>
  <si>
    <t>8.66</t>
  </si>
  <si>
    <t>8.67</t>
  </si>
  <si>
    <t>8.68</t>
  </si>
  <si>
    <t>8.69</t>
  </si>
  <si>
    <t>8.70</t>
  </si>
  <si>
    <t>8.71</t>
  </si>
  <si>
    <t>8.72</t>
  </si>
  <si>
    <t>8.73</t>
  </si>
  <si>
    <t>8.74</t>
  </si>
  <si>
    <t>8.75</t>
  </si>
  <si>
    <t>8.76</t>
  </si>
  <si>
    <t>8.77</t>
  </si>
  <si>
    <t>8.78</t>
  </si>
  <si>
    <t>8.79</t>
  </si>
  <si>
    <t>8.80</t>
  </si>
  <si>
    <t>8.81</t>
  </si>
  <si>
    <t>8.82</t>
  </si>
  <si>
    <t>8.83</t>
  </si>
  <si>
    <t>8.84</t>
  </si>
  <si>
    <t>8.85</t>
  </si>
  <si>
    <t>8.86</t>
  </si>
  <si>
    <t>8.87</t>
  </si>
  <si>
    <t>8.88</t>
  </si>
  <si>
    <t>8.89</t>
  </si>
  <si>
    <t>8.90</t>
  </si>
  <si>
    <t>8.91</t>
  </si>
  <si>
    <t>8.92</t>
  </si>
  <si>
    <t>8.93</t>
  </si>
  <si>
    <t>8.94</t>
  </si>
  <si>
    <t>8.95</t>
  </si>
  <si>
    <t>8.96</t>
  </si>
  <si>
    <t>8.97</t>
  </si>
  <si>
    <t>8.98</t>
  </si>
  <si>
    <t>8.99</t>
  </si>
  <si>
    <t>8.100</t>
  </si>
  <si>
    <t>8.101</t>
  </si>
  <si>
    <t>8.102</t>
  </si>
  <si>
    <t>8.103</t>
  </si>
  <si>
    <t>8.104</t>
  </si>
  <si>
    <t>8.105</t>
  </si>
  <si>
    <t>8.106</t>
  </si>
  <si>
    <t>8.107</t>
  </si>
  <si>
    <t>8.108</t>
  </si>
  <si>
    <t>8.109</t>
  </si>
  <si>
    <t>8.110</t>
  </si>
  <si>
    <t>8.111</t>
  </si>
  <si>
    <t>8.112</t>
  </si>
  <si>
    <t>8.113</t>
  </si>
  <si>
    <t>8.114</t>
  </si>
  <si>
    <t>8.115</t>
  </si>
  <si>
    <t>8.116</t>
  </si>
  <si>
    <t>8.117</t>
  </si>
  <si>
    <t>8.118</t>
  </si>
  <si>
    <t>8.119</t>
  </si>
  <si>
    <t>8.120</t>
  </si>
  <si>
    <t>8.121</t>
  </si>
  <si>
    <t>8.122</t>
  </si>
  <si>
    <t>8.123</t>
  </si>
  <si>
    <t>8.124</t>
  </si>
  <si>
    <t>8.125</t>
  </si>
  <si>
    <t>8.126</t>
  </si>
  <si>
    <t>8.127</t>
  </si>
  <si>
    <t>8.128</t>
  </si>
  <si>
    <t>8.129</t>
  </si>
  <si>
    <t>8.130</t>
  </si>
  <si>
    <t>8.131</t>
  </si>
  <si>
    <t>8.132</t>
  </si>
  <si>
    <t>8.133</t>
  </si>
  <si>
    <t>8.134</t>
  </si>
  <si>
    <t>8.135</t>
  </si>
  <si>
    <t>8.136</t>
  </si>
  <si>
    <t>8.137</t>
  </si>
  <si>
    <t>8.138</t>
  </si>
  <si>
    <t>Изготовление съемного протеза из термополимера с 2 зубами</t>
  </si>
  <si>
    <t>Изготовление съемного протеза из термополимера с 3 зубами</t>
  </si>
  <si>
    <t>Изготовление съемного протеза из термополимера с 4 зубами</t>
  </si>
  <si>
    <t>Изготовление съемного протеза из термополимера с 5 зубами</t>
  </si>
  <si>
    <t>Изготовление съемного протеза из термополимера с 6 зубами</t>
  </si>
  <si>
    <t>Изготовление съемного протеза из термополимера с 7 зубами</t>
  </si>
  <si>
    <t>Изготовление съемного протеза из термополимера с 8 зубами</t>
  </si>
  <si>
    <t>Изготовление съемного протеза из термополимера с 9 зубами</t>
  </si>
  <si>
    <t>Изготовление съемного протеза из термополимера с 10 зубами</t>
  </si>
  <si>
    <t>Изготовление съемного протеза из термополимера с 11 зубами</t>
  </si>
  <si>
    <t>Изготовление съемного протеза из термополимера с 12 зубами</t>
  </si>
  <si>
    <t>Изготовление съемного протеза из термополимера с 13 зубами</t>
  </si>
  <si>
    <t>Изготовление съемного протеза из термополимера с 14 зубами</t>
  </si>
  <si>
    <t>(приложение № 1 к приказу от 29.12.2018 № 407) - вступает в действие с 01.02.2019</t>
  </si>
  <si>
    <t>(приложение № ___6___ к приказу от 29 января 2021 года № 29)</t>
  </si>
  <si>
    <t>29 января 2021 года</t>
  </si>
  <si>
    <t>Главный врач ОГБУЗ "Детская</t>
  </si>
  <si>
    <t>(приложение № ___5____ к приказу от 29.01.2021 № 29)</t>
  </si>
  <si>
    <t>Код</t>
  </si>
  <si>
    <t>2.39.</t>
  </si>
  <si>
    <t>Восстановление зуба пломбой с использованием методики силиконового ключа</t>
  </si>
  <si>
    <t>1.4.1.</t>
  </si>
  <si>
    <t>Осмотр врачом-стоматологом детским (врачом-стоматологом) скрининговый в организованных коллективах</t>
  </si>
  <si>
    <t>B01.064.003</t>
  </si>
  <si>
    <t>B01.064.004</t>
  </si>
  <si>
    <t>B04.064.001</t>
  </si>
  <si>
    <t>B04.064.002</t>
  </si>
  <si>
    <t>B01.065.001</t>
  </si>
  <si>
    <t>B01.065.002</t>
  </si>
  <si>
    <t>B04.065.001</t>
  </si>
  <si>
    <t>B04.065.002</t>
  </si>
  <si>
    <t>B01.065.005</t>
  </si>
  <si>
    <t xml:space="preserve">B01.065.006 </t>
  </si>
  <si>
    <t>B01.065.003</t>
  </si>
  <si>
    <t xml:space="preserve">B01.065.004 </t>
  </si>
  <si>
    <t>B04.065.003</t>
  </si>
  <si>
    <t xml:space="preserve">B04.065.004 </t>
  </si>
  <si>
    <t>B01.068.001</t>
  </si>
  <si>
    <t xml:space="preserve">B01.068.002 </t>
  </si>
  <si>
    <t>B01.067.001</t>
  </si>
  <si>
    <t xml:space="preserve">B01.067.002 </t>
  </si>
  <si>
    <t>A03.07.001</t>
  </si>
  <si>
    <t>A12.07.003</t>
  </si>
  <si>
    <t>A12.07.004</t>
  </si>
  <si>
    <t>A12.07.001</t>
  </si>
  <si>
    <t>A05.07.001</t>
  </si>
  <si>
    <t>B01.003.004.002</t>
  </si>
  <si>
    <t>B01.003.004.005</t>
  </si>
  <si>
    <t>B01.003.004.001</t>
  </si>
  <si>
    <t>B01.003.004.004</t>
  </si>
  <si>
    <t>A11.07.022</t>
  </si>
  <si>
    <t>A25.07.001</t>
  </si>
  <si>
    <t>A17.07.001</t>
  </si>
  <si>
    <t>A17.07.004</t>
  </si>
  <si>
    <t>A17.07.007</t>
  </si>
  <si>
    <t>A22.07.003</t>
  </si>
  <si>
    <t xml:space="preserve">A16.07.053.001 </t>
  </si>
  <si>
    <t>A14.07.008</t>
  </si>
  <si>
    <t xml:space="preserve">A16.07.051 </t>
  </si>
  <si>
    <t>A16.07.020.001</t>
  </si>
  <si>
    <t>A22.07.002</t>
  </si>
  <si>
    <t>A11.07.012</t>
  </si>
  <si>
    <t>A16.07.057</t>
  </si>
  <si>
    <t xml:space="preserve">A11.07.023 </t>
  </si>
  <si>
    <t>A16.07.082</t>
  </si>
  <si>
    <t>A16.07.002.009</t>
  </si>
  <si>
    <t>A16.07.091</t>
  </si>
  <si>
    <t>A16.07.002.001</t>
  </si>
  <si>
    <t>A16.07.002.002</t>
  </si>
  <si>
    <t>A16.07.002.003</t>
  </si>
  <si>
    <t>A16.07.002.004</t>
  </si>
  <si>
    <t>A16.07.025.001</t>
  </si>
  <si>
    <t>A02.07.010.001</t>
  </si>
  <si>
    <t xml:space="preserve">A16.07.050 </t>
  </si>
  <si>
    <t xml:space="preserve">A16.07.002 </t>
  </si>
  <si>
    <t>A16.07.002.010</t>
  </si>
  <si>
    <t>A16.07.002.011</t>
  </si>
  <si>
    <t>A16.07.092</t>
  </si>
  <si>
    <t>A11.07.027</t>
  </si>
  <si>
    <t>A17.07.003</t>
  </si>
  <si>
    <t>A16.07.030.001</t>
  </si>
  <si>
    <t>A16.07.030.002</t>
  </si>
  <si>
    <t>A17.07.006</t>
  </si>
  <si>
    <t>A16.07.030.003</t>
  </si>
  <si>
    <t>A16.07.008.001</t>
  </si>
  <si>
    <t>A16.07.008.002</t>
  </si>
  <si>
    <t>A16.07.082.002</t>
  </si>
  <si>
    <t>A16.07.082.001</t>
  </si>
  <si>
    <t>A20.07.001</t>
  </si>
  <si>
    <t>A21.07.001</t>
  </si>
  <si>
    <t>A16.07.019</t>
  </si>
  <si>
    <t>A16.07.039</t>
  </si>
  <si>
    <t>A15.07.003</t>
  </si>
  <si>
    <t xml:space="preserve">A11.07.010 </t>
  </si>
  <si>
    <t>Ведущий экономист</t>
  </si>
  <si>
    <t>Н.А. Левченкова</t>
  </si>
  <si>
    <t xml:space="preserve">Заместитель главного врача по медицинской части                                       </t>
  </si>
  <si>
    <t>У.Ф. Живанкова</t>
  </si>
  <si>
    <t xml:space="preserve">Заведующая платным отделением                                                                   </t>
  </si>
  <si>
    <t xml:space="preserve">  Л.П. Копылова</t>
  </si>
  <si>
    <t xml:space="preserve">Заведующая ЛПО № 1                                                                                               </t>
  </si>
  <si>
    <t>Т.А. Гурина</t>
  </si>
  <si>
    <t xml:space="preserve">Заведующая терапевтическим отделением                                                      </t>
  </si>
  <si>
    <t>И.В. Лонченкова</t>
  </si>
  <si>
    <t xml:space="preserve">Заведующая хирургическим отделением                                                            </t>
  </si>
  <si>
    <t>М.Г. Щербакова</t>
  </si>
  <si>
    <t>(приложение № 2  к приказу от 27.06.2022г. № 161)</t>
  </si>
  <si>
    <t>11 июля  2022 года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</si>
</sst>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;[Red]0.00"/>
    <numFmt numFmtId="187" formatCode="0.0000"/>
    <numFmt numFmtId="188" formatCode="[$-FC19]d\ mmmm\ yyyy\ &quot;г.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20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2" fontId="0" fillId="0" borderId="0" xfId="0" applyNumberFormat="1" applyAlignment="1">
      <alignment horizontal="center" vertical="top"/>
    </xf>
    <xf numFmtId="2" fontId="0" fillId="0" borderId="0" xfId="0" applyNumberFormat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7" fillId="0" borderId="0" xfId="0" applyFont="1" applyAlignment="1">
      <alignment/>
    </xf>
    <xf numFmtId="2" fontId="57" fillId="0" borderId="0" xfId="0" applyNumberFormat="1" applyFont="1" applyAlignment="1">
      <alignment horizontal="center" vertical="top"/>
    </xf>
    <xf numFmtId="0" fontId="57" fillId="0" borderId="0" xfId="0" applyNumberFormat="1" applyFont="1" applyAlignment="1">
      <alignment horizontal="center" vertical="top"/>
    </xf>
    <xf numFmtId="2" fontId="57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 wrapText="1"/>
    </xf>
    <xf numFmtId="0" fontId="57" fillId="0" borderId="0" xfId="0" applyFont="1" applyAlignment="1">
      <alignment horizontal="left" wrapText="1"/>
    </xf>
    <xf numFmtId="0" fontId="58" fillId="0" borderId="0" xfId="0" applyFont="1" applyAlignment="1">
      <alignment/>
    </xf>
    <xf numFmtId="2" fontId="58" fillId="0" borderId="0" xfId="0" applyNumberFormat="1" applyFont="1" applyAlignment="1">
      <alignment horizontal="center" vertical="top"/>
    </xf>
    <xf numFmtId="0" fontId="58" fillId="0" borderId="0" xfId="0" applyNumberFormat="1" applyFont="1" applyBorder="1" applyAlignment="1">
      <alignment horizontal="center" vertical="top"/>
    </xf>
    <xf numFmtId="2" fontId="58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59" fillId="0" borderId="11" xfId="0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57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60" fillId="0" borderId="0" xfId="0" applyFont="1" applyAlignment="1">
      <alignment horizontal="left" vertical="top"/>
    </xf>
    <xf numFmtId="0" fontId="60" fillId="0" borderId="0" xfId="0" applyFont="1" applyAlignment="1">
      <alignment horizontal="left" vertical="top" wrapText="1"/>
    </xf>
    <xf numFmtId="0" fontId="60" fillId="0" borderId="11" xfId="0" applyFont="1" applyBorder="1" applyAlignment="1">
      <alignment horizontal="left" vertical="top"/>
    </xf>
    <xf numFmtId="0" fontId="0" fillId="0" borderId="0" xfId="0" applyAlignment="1">
      <alignment wrapText="1"/>
    </xf>
    <xf numFmtId="0" fontId="61" fillId="0" borderId="12" xfId="0" applyFont="1" applyBorder="1" applyAlignment="1">
      <alignment/>
    </xf>
    <xf numFmtId="0" fontId="61" fillId="0" borderId="13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2" fillId="0" borderId="15" xfId="0" applyFont="1" applyBorder="1" applyAlignment="1">
      <alignment/>
    </xf>
    <xf numFmtId="0" fontId="62" fillId="0" borderId="16" xfId="0" applyFont="1" applyBorder="1" applyAlignment="1">
      <alignment horizontal="center"/>
    </xf>
    <xf numFmtId="0" fontId="62" fillId="0" borderId="17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59" fillId="0" borderId="18" xfId="0" applyFont="1" applyBorder="1" applyAlignment="1">
      <alignment horizontal="center" vertical="top"/>
    </xf>
    <xf numFmtId="0" fontId="8" fillId="0" borderId="18" xfId="0" applyFont="1" applyBorder="1" applyAlignment="1">
      <alignment vertical="top" wrapText="1"/>
    </xf>
    <xf numFmtId="2" fontId="8" fillId="0" borderId="18" xfId="0" applyNumberFormat="1" applyFont="1" applyBorder="1" applyAlignment="1">
      <alignment horizontal="center" vertical="top" wrapText="1"/>
    </xf>
    <xf numFmtId="0" fontId="59" fillId="0" borderId="0" xfId="0" applyFont="1" applyAlignment="1">
      <alignment horizontal="right" vertical="top"/>
    </xf>
    <xf numFmtId="0" fontId="63" fillId="0" borderId="0" xfId="0" applyFont="1" applyAlignment="1">
      <alignment horizontal="right" vertical="top"/>
    </xf>
    <xf numFmtId="0" fontId="63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top" wrapText="1"/>
    </xf>
    <xf numFmtId="2" fontId="8" fillId="0" borderId="19" xfId="0" applyNumberFormat="1" applyFont="1" applyBorder="1" applyAlignment="1">
      <alignment horizontal="center" vertical="top" wrapText="1"/>
    </xf>
    <xf numFmtId="0" fontId="59" fillId="0" borderId="18" xfId="0" applyFont="1" applyBorder="1" applyAlignment="1">
      <alignment horizontal="left" vertical="top"/>
    </xf>
    <xf numFmtId="2" fontId="59" fillId="0" borderId="18" xfId="0" applyNumberFormat="1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/>
    </xf>
    <xf numFmtId="0" fontId="58" fillId="0" borderId="0" xfId="0" applyFont="1" applyBorder="1" applyAlignment="1">
      <alignment/>
    </xf>
    <xf numFmtId="0" fontId="3" fillId="0" borderId="0" xfId="0" applyFont="1" applyFill="1" applyAlignment="1">
      <alignment horizontal="center" vertical="top"/>
    </xf>
    <xf numFmtId="0" fontId="59" fillId="0" borderId="20" xfId="0" applyFont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2" fontId="8" fillId="0" borderId="18" xfId="0" applyNumberFormat="1" applyFont="1" applyFill="1" applyBorder="1" applyAlignment="1">
      <alignment horizontal="center" vertical="top" wrapText="1"/>
    </xf>
    <xf numFmtId="0" fontId="8" fillId="0" borderId="20" xfId="0" applyFont="1" applyBorder="1" applyAlignment="1">
      <alignment vertical="top" wrapText="1"/>
    </xf>
    <xf numFmtId="0" fontId="8" fillId="0" borderId="18" xfId="0" applyFont="1" applyBorder="1" applyAlignment="1">
      <alignment horizontal="justify" vertical="top" wrapText="1"/>
    </xf>
    <xf numFmtId="1" fontId="59" fillId="0" borderId="18" xfId="0" applyNumberFormat="1" applyFont="1" applyBorder="1" applyAlignment="1">
      <alignment horizontal="center" vertical="top"/>
    </xf>
    <xf numFmtId="0" fontId="8" fillId="0" borderId="18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1" fontId="59" fillId="0" borderId="18" xfId="0" applyNumberFormat="1" applyFont="1" applyFill="1" applyBorder="1" applyAlignment="1">
      <alignment horizontal="center" vertical="top"/>
    </xf>
    <xf numFmtId="2" fontId="59" fillId="0" borderId="21" xfId="0" applyNumberFormat="1" applyFont="1" applyBorder="1" applyAlignment="1">
      <alignment horizontal="center" vertical="top" wrapText="1"/>
    </xf>
    <xf numFmtId="2" fontId="59" fillId="0" borderId="2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49" fontId="9" fillId="0" borderId="0" xfId="0" applyNumberFormat="1" applyFont="1" applyBorder="1" applyAlignment="1">
      <alignment horizontal="justify" vertical="top" wrapText="1"/>
    </xf>
    <xf numFmtId="1" fontId="13" fillId="0" borderId="0" xfId="0" applyNumberFormat="1" applyFont="1" applyBorder="1" applyAlignment="1">
      <alignment horizontal="center" vertical="top" wrapText="1"/>
    </xf>
    <xf numFmtId="49" fontId="9" fillId="0" borderId="18" xfId="0" applyNumberFormat="1" applyFont="1" applyBorder="1" applyAlignment="1">
      <alignment horizontal="justify" vertical="top" wrapText="1"/>
    </xf>
    <xf numFmtId="1" fontId="13" fillId="0" borderId="18" xfId="0" applyNumberFormat="1" applyFont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vertical="top" wrapText="1"/>
    </xf>
    <xf numFmtId="1" fontId="59" fillId="0" borderId="22" xfId="0" applyNumberFormat="1" applyFont="1" applyBorder="1" applyAlignment="1">
      <alignment horizontal="center" vertical="top"/>
    </xf>
    <xf numFmtId="0" fontId="9" fillId="0" borderId="22" xfId="0" applyFont="1" applyBorder="1" applyAlignment="1">
      <alignment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0" borderId="23" xfId="0" applyNumberFormat="1" applyFont="1" applyBorder="1" applyAlignment="1">
      <alignment horizontal="center" vertical="top" wrapText="1"/>
    </xf>
    <xf numFmtId="2" fontId="8" fillId="0" borderId="20" xfId="0" applyNumberFormat="1" applyFont="1" applyBorder="1" applyAlignment="1">
      <alignment horizontal="center" vertical="top" wrapText="1"/>
    </xf>
    <xf numFmtId="0" fontId="64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 vertical="top" wrapText="1"/>
    </xf>
    <xf numFmtId="1" fontId="11" fillId="0" borderId="18" xfId="0" applyNumberFormat="1" applyFont="1" applyBorder="1" applyAlignment="1">
      <alignment horizontal="center" vertical="top" wrapText="1"/>
    </xf>
    <xf numFmtId="0" fontId="9" fillId="0" borderId="20" xfId="0" applyFont="1" applyBorder="1" applyAlignment="1">
      <alignment vertical="top" wrapText="1"/>
    </xf>
    <xf numFmtId="0" fontId="9" fillId="0" borderId="19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18" xfId="0" applyFont="1" applyFill="1" applyBorder="1" applyAlignment="1">
      <alignment horizontal="justify" vertical="top" wrapText="1"/>
    </xf>
    <xf numFmtId="0" fontId="4" fillId="33" borderId="18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58" fillId="0" borderId="0" xfId="0" applyFont="1" applyFill="1" applyAlignment="1">
      <alignment wrapText="1"/>
    </xf>
    <xf numFmtId="0" fontId="58" fillId="0" borderId="0" xfId="0" applyFont="1" applyFill="1" applyBorder="1" applyAlignment="1">
      <alignment horizontal="center"/>
    </xf>
    <xf numFmtId="0" fontId="62" fillId="0" borderId="0" xfId="0" applyFont="1" applyFill="1" applyAlignment="1">
      <alignment wrapText="1"/>
    </xf>
    <xf numFmtId="2" fontId="0" fillId="0" borderId="0" xfId="0" applyNumberFormat="1" applyAlignment="1">
      <alignment/>
    </xf>
    <xf numFmtId="0" fontId="13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justify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left" wrapText="1"/>
    </xf>
    <xf numFmtId="49" fontId="13" fillId="0" borderId="18" xfId="0" applyNumberFormat="1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vertical="top" wrapText="1"/>
    </xf>
    <xf numFmtId="0" fontId="0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4" fillId="34" borderId="21" xfId="0" applyFon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59" fillId="0" borderId="18" xfId="0" applyFont="1" applyBorder="1" applyAlignment="1">
      <alignment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vertical="top" wrapText="1"/>
    </xf>
    <xf numFmtId="0" fontId="62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59" fillId="0" borderId="18" xfId="0" applyFont="1" applyFill="1" applyBorder="1" applyAlignment="1">
      <alignment horizontal="center" vertical="top"/>
    </xf>
    <xf numFmtId="1" fontId="59" fillId="0" borderId="19" xfId="0" applyNumberFormat="1" applyFont="1" applyFill="1" applyBorder="1" applyAlignment="1">
      <alignment horizontal="center" vertical="top"/>
    </xf>
    <xf numFmtId="1" fontId="59" fillId="0" borderId="22" xfId="0" applyNumberFormat="1" applyFont="1" applyFill="1" applyBorder="1" applyAlignment="1">
      <alignment horizontal="center" vertical="top"/>
    </xf>
    <xf numFmtId="17" fontId="59" fillId="0" borderId="18" xfId="0" applyNumberFormat="1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 wrapText="1"/>
    </xf>
    <xf numFmtId="0" fontId="61" fillId="0" borderId="24" xfId="0" applyFont="1" applyBorder="1" applyAlignment="1">
      <alignment/>
    </xf>
    <xf numFmtId="0" fontId="62" fillId="0" borderId="2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0" xfId="0" applyFont="1" applyAlignment="1">
      <alignment/>
    </xf>
    <xf numFmtId="0" fontId="62" fillId="0" borderId="17" xfId="0" applyFont="1" applyBorder="1" applyAlignment="1">
      <alignment wrapText="1"/>
    </xf>
    <xf numFmtId="0" fontId="62" fillId="0" borderId="16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1" fontId="0" fillId="0" borderId="0" xfId="0" applyNumberFormat="1" applyFill="1" applyAlignment="1">
      <alignment/>
    </xf>
    <xf numFmtId="2" fontId="13" fillId="0" borderId="18" xfId="0" applyNumberFormat="1" applyFont="1" applyBorder="1" applyAlignment="1">
      <alignment horizontal="center" vertical="top" wrapText="1"/>
    </xf>
    <xf numFmtId="49" fontId="59" fillId="0" borderId="11" xfId="0" applyNumberFormat="1" applyFont="1" applyBorder="1" applyAlignment="1">
      <alignment horizontal="center" vertical="top"/>
    </xf>
    <xf numFmtId="2" fontId="0" fillId="0" borderId="0" xfId="0" applyNumberFormat="1" applyAlignment="1">
      <alignment wrapText="1"/>
    </xf>
    <xf numFmtId="2" fontId="9" fillId="0" borderId="18" xfId="0" applyNumberFormat="1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2" fontId="62" fillId="0" borderId="0" xfId="0" applyNumberFormat="1" applyFont="1" applyAlignment="1">
      <alignment wrapText="1"/>
    </xf>
    <xf numFmtId="0" fontId="61" fillId="0" borderId="18" xfId="0" applyFont="1" applyBorder="1" applyAlignment="1">
      <alignment horizontal="center"/>
    </xf>
    <xf numFmtId="2" fontId="0" fillId="34" borderId="18" xfId="0" applyNumberFormat="1" applyFill="1" applyBorder="1" applyAlignment="1">
      <alignment wrapText="1"/>
    </xf>
    <xf numFmtId="2" fontId="47" fillId="34" borderId="18" xfId="0" applyNumberFormat="1" applyFont="1" applyFill="1" applyBorder="1" applyAlignment="1">
      <alignment vertical="top" wrapText="1"/>
    </xf>
    <xf numFmtId="2" fontId="47" fillId="34" borderId="18" xfId="0" applyNumberFormat="1" applyFont="1" applyFill="1" applyBorder="1" applyAlignment="1">
      <alignment wrapText="1"/>
    </xf>
    <xf numFmtId="2" fontId="4" fillId="33" borderId="18" xfId="0" applyNumberFormat="1" applyFont="1" applyFill="1" applyBorder="1" applyAlignment="1">
      <alignment vertical="top" wrapText="1"/>
    </xf>
    <xf numFmtId="2" fontId="57" fillId="0" borderId="0" xfId="0" applyNumberFormat="1" applyFont="1" applyAlignment="1">
      <alignment horizontal="left" wrapText="1"/>
    </xf>
    <xf numFmtId="1" fontId="11" fillId="0" borderId="18" xfId="0" applyNumberFormat="1" applyFont="1" applyBorder="1" applyAlignment="1">
      <alignment horizontal="center" vertical="top"/>
    </xf>
    <xf numFmtId="1" fontId="0" fillId="34" borderId="18" xfId="0" applyNumberFormat="1" applyFill="1" applyBorder="1" applyAlignment="1">
      <alignment wrapText="1"/>
    </xf>
    <xf numFmtId="1" fontId="8" fillId="0" borderId="18" xfId="0" applyNumberFormat="1" applyFont="1" applyBorder="1" applyAlignment="1">
      <alignment horizontal="center" vertical="top" wrapText="1"/>
    </xf>
    <xf numFmtId="1" fontId="8" fillId="0" borderId="18" xfId="0" applyNumberFormat="1" applyFont="1" applyBorder="1" applyAlignment="1">
      <alignment horizontal="center" vertical="top"/>
    </xf>
    <xf numFmtId="1" fontId="8" fillId="0" borderId="18" xfId="0" applyNumberFormat="1" applyFont="1" applyFill="1" applyBorder="1" applyAlignment="1">
      <alignment horizontal="center" vertical="top" wrapText="1"/>
    </xf>
    <xf numFmtId="1" fontId="8" fillId="0" borderId="18" xfId="0" applyNumberFormat="1" applyFont="1" applyFill="1" applyBorder="1" applyAlignment="1">
      <alignment horizontal="center" vertical="top"/>
    </xf>
    <xf numFmtId="1" fontId="47" fillId="34" borderId="18" xfId="0" applyNumberFormat="1" applyFont="1" applyFill="1" applyBorder="1" applyAlignment="1">
      <alignment vertical="top" wrapText="1"/>
    </xf>
    <xf numFmtId="1" fontId="8" fillId="0" borderId="22" xfId="0" applyNumberFormat="1" applyFont="1" applyBorder="1" applyAlignment="1">
      <alignment horizontal="center" vertical="top" wrapText="1"/>
    </xf>
    <xf numFmtId="1" fontId="8" fillId="0" borderId="22" xfId="0" applyNumberFormat="1" applyFont="1" applyBorder="1" applyAlignment="1">
      <alignment horizontal="center" vertical="top"/>
    </xf>
    <xf numFmtId="1" fontId="47" fillId="34" borderId="18" xfId="0" applyNumberFormat="1" applyFont="1" applyFill="1" applyBorder="1" applyAlignment="1">
      <alignment wrapText="1"/>
    </xf>
    <xf numFmtId="1" fontId="4" fillId="33" borderId="18" xfId="0" applyNumberFormat="1" applyFont="1" applyFill="1" applyBorder="1" applyAlignment="1">
      <alignment vertical="top" wrapText="1"/>
    </xf>
    <xf numFmtId="1" fontId="0" fillId="0" borderId="0" xfId="0" applyNumberFormat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1" fontId="57" fillId="0" borderId="0" xfId="0" applyNumberFormat="1" applyFont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1" fontId="57" fillId="0" borderId="0" xfId="0" applyNumberFormat="1" applyFont="1" applyAlignment="1">
      <alignment horizontal="left" wrapText="1"/>
    </xf>
    <xf numFmtId="1" fontId="58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horizontal="center" vertical="top"/>
    </xf>
    <xf numFmtId="1" fontId="2" fillId="0" borderId="27" xfId="0" applyNumberFormat="1" applyFont="1" applyBorder="1" applyAlignment="1">
      <alignment horizontal="center" vertical="top"/>
    </xf>
    <xf numFmtId="1" fontId="59" fillId="0" borderId="20" xfId="0" applyNumberFormat="1" applyFont="1" applyFill="1" applyBorder="1" applyAlignment="1">
      <alignment horizontal="center" vertical="top"/>
    </xf>
    <xf numFmtId="0" fontId="59" fillId="0" borderId="20" xfId="0" applyFont="1" applyFill="1" applyBorder="1" applyAlignment="1">
      <alignment horizontal="center" vertical="top"/>
    </xf>
    <xf numFmtId="0" fontId="0" fillId="34" borderId="21" xfId="0" applyFill="1" applyBorder="1" applyAlignment="1">
      <alignment/>
    </xf>
    <xf numFmtId="0" fontId="59" fillId="0" borderId="0" xfId="0" applyFont="1" applyFill="1" applyBorder="1" applyAlignment="1">
      <alignment horizontal="center" vertical="top"/>
    </xf>
    <xf numFmtId="2" fontId="62" fillId="0" borderId="0" xfId="0" applyNumberFormat="1" applyFont="1" applyAlignment="1">
      <alignment horizontal="center" vertical="top"/>
    </xf>
    <xf numFmtId="0" fontId="62" fillId="0" borderId="0" xfId="0" applyFont="1" applyFill="1" applyAlignment="1">
      <alignment horizontal="center"/>
    </xf>
    <xf numFmtId="1" fontId="62" fillId="0" borderId="0" xfId="0" applyNumberFormat="1" applyFont="1" applyBorder="1" applyAlignment="1">
      <alignment vertical="top"/>
    </xf>
    <xf numFmtId="2" fontId="62" fillId="0" borderId="0" xfId="0" applyNumberFormat="1" applyFont="1" applyBorder="1" applyAlignment="1">
      <alignment vertical="top"/>
    </xf>
    <xf numFmtId="1" fontId="7" fillId="0" borderId="0" xfId="0" applyNumberFormat="1" applyFont="1" applyBorder="1" applyAlignment="1">
      <alignment vertical="top"/>
    </xf>
    <xf numFmtId="0" fontId="62" fillId="0" borderId="0" xfId="0" applyFont="1" applyAlignment="1">
      <alignment horizontal="right" wrapText="1"/>
    </xf>
    <xf numFmtId="0" fontId="8" fillId="0" borderId="19" xfId="0" applyFont="1" applyBorder="1" applyAlignment="1">
      <alignment horizontal="justify" vertical="top" wrapText="1"/>
    </xf>
    <xf numFmtId="1" fontId="8" fillId="0" borderId="19" xfId="0" applyNumberFormat="1" applyFont="1" applyBorder="1" applyAlignment="1">
      <alignment horizontal="center" vertical="top" wrapText="1"/>
    </xf>
    <xf numFmtId="1" fontId="8" fillId="0" borderId="19" xfId="0" applyNumberFormat="1" applyFont="1" applyBorder="1" applyAlignment="1">
      <alignment horizontal="center" vertical="top"/>
    </xf>
    <xf numFmtId="0" fontId="8" fillId="0" borderId="22" xfId="0" applyFont="1" applyBorder="1" applyAlignment="1">
      <alignment vertical="top" wrapText="1"/>
    </xf>
    <xf numFmtId="0" fontId="60" fillId="0" borderId="18" xfId="0" applyFont="1" applyBorder="1" applyAlignment="1">
      <alignment horizontal="justify" vertical="top" wrapText="1"/>
    </xf>
    <xf numFmtId="0" fontId="60" fillId="0" borderId="18" xfId="0" applyFont="1" applyBorder="1" applyAlignment="1">
      <alignment horizontal="center" vertical="top" wrapText="1"/>
    </xf>
    <xf numFmtId="1" fontId="8" fillId="0" borderId="20" xfId="0" applyNumberFormat="1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vertical="top" wrapText="1"/>
    </xf>
    <xf numFmtId="0" fontId="9" fillId="0" borderId="18" xfId="0" applyFont="1" applyFill="1" applyBorder="1" applyAlignment="1">
      <alignment horizontal="left" wrapText="1"/>
    </xf>
    <xf numFmtId="0" fontId="6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25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" fontId="10" fillId="0" borderId="18" xfId="0" applyNumberFormat="1" applyFont="1" applyBorder="1" applyAlignment="1">
      <alignment horizontal="center" vertical="top" wrapText="1"/>
    </xf>
    <xf numFmtId="0" fontId="59" fillId="0" borderId="0" xfId="0" applyFont="1" applyAlignment="1">
      <alignment horizontal="right" vertical="top"/>
    </xf>
    <xf numFmtId="0" fontId="63" fillId="0" borderId="0" xfId="0" applyFont="1" applyAlignment="1">
      <alignment horizontal="right" vertical="top"/>
    </xf>
    <xf numFmtId="0" fontId="63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2" fontId="10" fillId="0" borderId="18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0" fontId="4" fillId="0" borderId="0" xfId="0" applyFont="1" applyBorder="1" applyAlignment="1">
      <alignment vertical="center" wrapText="1"/>
    </xf>
    <xf numFmtId="0" fontId="61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 vertical="top" wrapText="1"/>
    </xf>
    <xf numFmtId="1" fontId="47" fillId="0" borderId="18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63" fillId="0" borderId="0" xfId="0" applyFont="1" applyFill="1" applyAlignment="1">
      <alignment horizontal="right"/>
    </xf>
    <xf numFmtId="0" fontId="65" fillId="0" borderId="11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top" wrapText="1"/>
    </xf>
    <xf numFmtId="0" fontId="65" fillId="0" borderId="31" xfId="0" applyFont="1" applyBorder="1" applyAlignment="1">
      <alignment horizontal="center" vertical="top" wrapText="1"/>
    </xf>
    <xf numFmtId="0" fontId="65" fillId="0" borderId="32" xfId="0" applyFont="1" applyBorder="1" applyAlignment="1">
      <alignment horizontal="center" vertical="top" wrapText="1"/>
    </xf>
    <xf numFmtId="0" fontId="65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left" vertical="top" wrapText="1"/>
    </xf>
    <xf numFmtId="0" fontId="0" fillId="0" borderId="2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2" fontId="61" fillId="0" borderId="20" xfId="0" applyNumberFormat="1" applyFont="1" applyBorder="1" applyAlignment="1">
      <alignment horizontal="center" vertical="top" wrapText="1"/>
    </xf>
    <xf numFmtId="0" fontId="66" fillId="0" borderId="18" xfId="0" applyFont="1" applyBorder="1" applyAlignment="1">
      <alignment horizontal="center" vertical="top" wrapText="1"/>
    </xf>
    <xf numFmtId="1" fontId="62" fillId="0" borderId="36" xfId="0" applyNumberFormat="1" applyFont="1" applyBorder="1" applyAlignment="1">
      <alignment horizontal="center" vertical="top" wrapText="1"/>
    </xf>
    <xf numFmtId="1" fontId="62" fillId="0" borderId="26" xfId="0" applyNumberFormat="1" applyFont="1" applyBorder="1" applyAlignment="1">
      <alignment horizontal="center" vertical="top" wrapText="1"/>
    </xf>
    <xf numFmtId="1" fontId="62" fillId="0" borderId="20" xfId="0" applyNumberFormat="1" applyFont="1" applyBorder="1" applyAlignment="1">
      <alignment horizontal="center" vertical="top" wrapText="1"/>
    </xf>
    <xf numFmtId="0" fontId="6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zoomScale="120" zoomScaleNormal="120" zoomScalePageLayoutView="0" workbookViewId="0" topLeftCell="A1">
      <pane ySplit="12" topLeftCell="A13" activePane="bottomLeft" state="frozen"/>
      <selection pane="topLeft" activeCell="A1" sqref="A1"/>
      <selection pane="bottomLeft" activeCell="K9" sqref="K9"/>
    </sheetView>
  </sheetViews>
  <sheetFormatPr defaultColWidth="9.140625" defaultRowHeight="15"/>
  <cols>
    <col min="1" max="1" width="10.28125" style="0" customWidth="1"/>
    <col min="2" max="2" width="16.7109375" style="0" hidden="1" customWidth="1"/>
    <col min="3" max="3" width="58.57421875" style="0" customWidth="1"/>
    <col min="4" max="4" width="9.8515625" style="1" customWidth="1"/>
    <col min="5" max="5" width="10.7109375" style="147" customWidth="1"/>
    <col min="6" max="6" width="9.140625" style="3" customWidth="1"/>
    <col min="7" max="7" width="10.140625" style="155" customWidth="1"/>
    <col min="8" max="8" width="9.140625" style="39" customWidth="1"/>
  </cols>
  <sheetData>
    <row r="1" spans="1:7" ht="16.5" customHeight="1">
      <c r="A1" s="186" t="s">
        <v>425</v>
      </c>
      <c r="B1" s="186"/>
      <c r="C1" s="186"/>
      <c r="D1" s="186"/>
      <c r="E1" s="186"/>
      <c r="F1" s="186"/>
      <c r="G1" s="186"/>
    </row>
    <row r="2" spans="1:7" ht="15.75">
      <c r="A2" s="187" t="s">
        <v>953</v>
      </c>
      <c r="B2" s="187"/>
      <c r="C2" s="187"/>
      <c r="D2" s="187"/>
      <c r="E2" s="187"/>
      <c r="F2" s="187"/>
      <c r="G2" s="187"/>
    </row>
    <row r="3" spans="1:7" ht="15.75">
      <c r="A3" s="187" t="s">
        <v>426</v>
      </c>
      <c r="B3" s="187"/>
      <c r="C3" s="187"/>
      <c r="D3" s="187"/>
      <c r="E3" s="187"/>
      <c r="F3" s="187"/>
      <c r="G3" s="187"/>
    </row>
    <row r="4" spans="1:7" ht="13.5" customHeight="1">
      <c r="A4" s="188" t="s">
        <v>788</v>
      </c>
      <c r="B4" s="188"/>
      <c r="C4" s="188"/>
      <c r="D4" s="188"/>
      <c r="E4" s="188"/>
      <c r="F4" s="188"/>
      <c r="G4" s="188"/>
    </row>
    <row r="5" spans="1:7" ht="27.75" customHeight="1">
      <c r="A5" s="189" t="s">
        <v>1044</v>
      </c>
      <c r="B5" s="189"/>
      <c r="C5" s="189"/>
      <c r="D5" s="189"/>
      <c r="E5" s="189"/>
      <c r="F5" s="189"/>
      <c r="G5" s="189"/>
    </row>
    <row r="6" spans="1:7" ht="11.25" customHeight="1">
      <c r="A6" s="191"/>
      <c r="B6" s="191"/>
      <c r="C6" s="191"/>
      <c r="D6" s="191"/>
      <c r="E6" s="191"/>
      <c r="F6" s="191"/>
      <c r="G6" s="191"/>
    </row>
    <row r="7" spans="1:10" ht="28.5" customHeight="1">
      <c r="A7" s="179" t="s">
        <v>413</v>
      </c>
      <c r="B7" s="179"/>
      <c r="C7" s="180"/>
      <c r="D7" s="180"/>
      <c r="E7" s="180"/>
      <c r="F7" s="180"/>
      <c r="G7" s="180"/>
      <c r="J7" s="5"/>
    </row>
    <row r="8" spans="1:10" ht="22.5" customHeight="1">
      <c r="A8" s="183" t="s">
        <v>1043</v>
      </c>
      <c r="B8" s="183"/>
      <c r="C8" s="183"/>
      <c r="D8" s="183"/>
      <c r="E8" s="183"/>
      <c r="F8" s="183"/>
      <c r="G8" s="183"/>
      <c r="J8" s="5"/>
    </row>
    <row r="9" spans="1:7" ht="23.25" customHeight="1">
      <c r="A9" s="193" t="s">
        <v>73</v>
      </c>
      <c r="B9" s="130"/>
      <c r="C9" s="184" t="s">
        <v>530</v>
      </c>
      <c r="D9" s="185" t="s">
        <v>79</v>
      </c>
      <c r="E9" s="195"/>
      <c r="F9" s="185" t="s">
        <v>80</v>
      </c>
      <c r="G9" s="195"/>
    </row>
    <row r="10" spans="1:7" ht="15" customHeight="1">
      <c r="A10" s="193"/>
      <c r="B10" s="130"/>
      <c r="C10" s="184"/>
      <c r="D10" s="195"/>
      <c r="E10" s="195"/>
      <c r="F10" s="195"/>
      <c r="G10" s="195"/>
    </row>
    <row r="11" spans="1:7" ht="24.75" customHeight="1">
      <c r="A11" s="193"/>
      <c r="B11" s="130" t="s">
        <v>955</v>
      </c>
      <c r="C11" s="184"/>
      <c r="D11" s="190" t="s">
        <v>0</v>
      </c>
      <c r="E11" s="185" t="s">
        <v>81</v>
      </c>
      <c r="F11" s="190" t="s">
        <v>0</v>
      </c>
      <c r="G11" s="185" t="s">
        <v>81</v>
      </c>
    </row>
    <row r="12" spans="1:7" ht="1.5" customHeight="1">
      <c r="A12" s="193"/>
      <c r="B12" s="130"/>
      <c r="C12" s="184"/>
      <c r="D12" s="190"/>
      <c r="E12" s="185"/>
      <c r="F12" s="194"/>
      <c r="G12" s="185"/>
    </row>
    <row r="13" spans="1:7" ht="15" customHeight="1">
      <c r="A13" s="80">
        <v>1</v>
      </c>
      <c r="B13" s="80"/>
      <c r="C13" s="81">
        <v>2</v>
      </c>
      <c r="D13" s="82">
        <v>3</v>
      </c>
      <c r="E13" s="82">
        <v>4</v>
      </c>
      <c r="F13" s="82">
        <v>5</v>
      </c>
      <c r="G13" s="136">
        <v>6</v>
      </c>
    </row>
    <row r="14" spans="1:7" ht="34.5" customHeight="1">
      <c r="A14" s="102"/>
      <c r="B14" s="102"/>
      <c r="C14" s="103" t="s">
        <v>447</v>
      </c>
      <c r="D14" s="131"/>
      <c r="E14" s="137"/>
      <c r="F14" s="131"/>
      <c r="G14" s="137"/>
    </row>
    <row r="15" spans="1:7" ht="33.75" customHeight="1">
      <c r="A15" s="64" t="s">
        <v>82</v>
      </c>
      <c r="B15" s="64" t="s">
        <v>960</v>
      </c>
      <c r="C15" s="60" t="s">
        <v>462</v>
      </c>
      <c r="D15" s="42">
        <v>0</v>
      </c>
      <c r="E15" s="138">
        <f>D15*288</f>
        <v>0</v>
      </c>
      <c r="F15" s="42">
        <v>1.95</v>
      </c>
      <c r="G15" s="139">
        <f>F15*288</f>
        <v>561.6</v>
      </c>
    </row>
    <row r="16" spans="1:7" ht="35.25" customHeight="1">
      <c r="A16" s="64" t="s">
        <v>83</v>
      </c>
      <c r="B16" s="64" t="s">
        <v>961</v>
      </c>
      <c r="C16" s="41" t="s">
        <v>463</v>
      </c>
      <c r="D16" s="42">
        <v>0</v>
      </c>
      <c r="E16" s="138">
        <f aca="true" t="shared" si="0" ref="E16:E56">D16*288</f>
        <v>0</v>
      </c>
      <c r="F16" s="42">
        <v>1.37</v>
      </c>
      <c r="G16" s="139">
        <f aca="true" t="shared" si="1" ref="G16:G56">F16*288</f>
        <v>394.56000000000006</v>
      </c>
    </row>
    <row r="17" spans="1:7" ht="47.25">
      <c r="A17" s="64" t="s">
        <v>84</v>
      </c>
      <c r="B17" s="64" t="s">
        <v>962</v>
      </c>
      <c r="C17" s="41" t="s">
        <v>464</v>
      </c>
      <c r="D17" s="42">
        <v>0</v>
      </c>
      <c r="E17" s="138">
        <f t="shared" si="0"/>
        <v>0</v>
      </c>
      <c r="F17" s="42">
        <v>1.19</v>
      </c>
      <c r="G17" s="139">
        <f t="shared" si="1"/>
        <v>342.71999999999997</v>
      </c>
    </row>
    <row r="18" spans="1:7" ht="47.25">
      <c r="A18" s="112" t="s">
        <v>85</v>
      </c>
      <c r="B18" s="112" t="s">
        <v>963</v>
      </c>
      <c r="C18" s="166" t="s">
        <v>465</v>
      </c>
      <c r="D18" s="48">
        <v>0</v>
      </c>
      <c r="E18" s="167">
        <f t="shared" si="0"/>
        <v>0</v>
      </c>
      <c r="F18" s="48">
        <v>1.57</v>
      </c>
      <c r="G18" s="168">
        <f t="shared" si="1"/>
        <v>452.16</v>
      </c>
    </row>
    <row r="19" spans="1:7" ht="47.25">
      <c r="A19" s="64" t="s">
        <v>958</v>
      </c>
      <c r="B19" s="64"/>
      <c r="C19" s="170" t="s">
        <v>959</v>
      </c>
      <c r="D19" s="171">
        <v>0</v>
      </c>
      <c r="E19" s="138">
        <f t="shared" si="0"/>
        <v>0</v>
      </c>
      <c r="F19" s="171">
        <v>0.52</v>
      </c>
      <c r="G19" s="139">
        <f t="shared" si="1"/>
        <v>149.76</v>
      </c>
    </row>
    <row r="20" spans="1:7" ht="47.25">
      <c r="A20" s="113" t="s">
        <v>86</v>
      </c>
      <c r="B20" s="113" t="s">
        <v>964</v>
      </c>
      <c r="C20" s="169" t="s">
        <v>467</v>
      </c>
      <c r="D20" s="77">
        <v>1.68</v>
      </c>
      <c r="E20" s="143">
        <f t="shared" si="0"/>
        <v>483.84</v>
      </c>
      <c r="F20" s="77">
        <v>0</v>
      </c>
      <c r="G20" s="144">
        <f t="shared" si="1"/>
        <v>0</v>
      </c>
    </row>
    <row r="21" spans="1:7" ht="47.25">
      <c r="A21" s="64" t="s">
        <v>87</v>
      </c>
      <c r="B21" s="64" t="s">
        <v>965</v>
      </c>
      <c r="C21" s="41" t="s">
        <v>468</v>
      </c>
      <c r="D21" s="42">
        <v>1.18</v>
      </c>
      <c r="E21" s="138">
        <f t="shared" si="0"/>
        <v>339.84</v>
      </c>
      <c r="F21" s="42">
        <v>0</v>
      </c>
      <c r="G21" s="139">
        <f t="shared" si="1"/>
        <v>0</v>
      </c>
    </row>
    <row r="22" spans="1:7" ht="47.25">
      <c r="A22" s="64" t="s">
        <v>88</v>
      </c>
      <c r="B22" s="64" t="s">
        <v>966</v>
      </c>
      <c r="C22" s="62" t="s">
        <v>469</v>
      </c>
      <c r="D22" s="42">
        <v>1.25</v>
      </c>
      <c r="E22" s="138">
        <f t="shared" si="0"/>
        <v>360</v>
      </c>
      <c r="F22" s="42">
        <v>0</v>
      </c>
      <c r="G22" s="139">
        <f t="shared" si="1"/>
        <v>0</v>
      </c>
    </row>
    <row r="23" spans="1:7" ht="47.25">
      <c r="A23" s="64" t="s">
        <v>89</v>
      </c>
      <c r="B23" s="64" t="s">
        <v>967</v>
      </c>
      <c r="C23" s="41" t="s">
        <v>470</v>
      </c>
      <c r="D23" s="42">
        <v>1.3</v>
      </c>
      <c r="E23" s="138">
        <f t="shared" si="0"/>
        <v>374.40000000000003</v>
      </c>
      <c r="F23" s="42">
        <v>0</v>
      </c>
      <c r="G23" s="139">
        <f t="shared" si="1"/>
        <v>0</v>
      </c>
    </row>
    <row r="24" spans="1:7" ht="31.5">
      <c r="A24" s="64" t="s">
        <v>90</v>
      </c>
      <c r="B24" s="64" t="s">
        <v>968</v>
      </c>
      <c r="C24" s="47" t="s">
        <v>437</v>
      </c>
      <c r="D24" s="42">
        <v>1.5</v>
      </c>
      <c r="E24" s="138">
        <f t="shared" si="0"/>
        <v>432</v>
      </c>
      <c r="F24" s="42">
        <v>1.5</v>
      </c>
      <c r="G24" s="139">
        <f t="shared" si="1"/>
        <v>432</v>
      </c>
    </row>
    <row r="25" spans="1:7" ht="31.5">
      <c r="A25" s="64" t="s">
        <v>91</v>
      </c>
      <c r="B25" s="64" t="s">
        <v>969</v>
      </c>
      <c r="C25" s="47" t="s">
        <v>438</v>
      </c>
      <c r="D25" s="42">
        <v>0.9</v>
      </c>
      <c r="E25" s="138">
        <f t="shared" si="0"/>
        <v>259.2</v>
      </c>
      <c r="F25" s="42">
        <v>0.9</v>
      </c>
      <c r="G25" s="139">
        <f t="shared" si="1"/>
        <v>259.2</v>
      </c>
    </row>
    <row r="26" spans="1:7" ht="15.75">
      <c r="A26" s="64" t="s">
        <v>92</v>
      </c>
      <c r="B26" s="156" t="s">
        <v>970</v>
      </c>
      <c r="C26" s="83" t="s">
        <v>531</v>
      </c>
      <c r="D26" s="78">
        <v>1.68</v>
      </c>
      <c r="E26" s="138">
        <f t="shared" si="0"/>
        <v>483.84</v>
      </c>
      <c r="F26" s="79">
        <v>1.68</v>
      </c>
      <c r="G26" s="139">
        <f t="shared" si="1"/>
        <v>483.84</v>
      </c>
    </row>
    <row r="27" spans="1:7" ht="15.75">
      <c r="A27" s="64" t="s">
        <v>93</v>
      </c>
      <c r="B27" s="156" t="s">
        <v>971</v>
      </c>
      <c r="C27" s="83" t="s">
        <v>532</v>
      </c>
      <c r="D27" s="78">
        <v>1.18</v>
      </c>
      <c r="E27" s="138">
        <f t="shared" si="0"/>
        <v>339.84</v>
      </c>
      <c r="F27" s="79">
        <v>1.18</v>
      </c>
      <c r="G27" s="139">
        <f t="shared" si="1"/>
        <v>339.84</v>
      </c>
    </row>
    <row r="28" spans="1:7" ht="31.5">
      <c r="A28" s="64" t="s">
        <v>94</v>
      </c>
      <c r="B28" s="156" t="s">
        <v>972</v>
      </c>
      <c r="C28" s="83" t="s">
        <v>533</v>
      </c>
      <c r="D28" s="78">
        <v>1.25</v>
      </c>
      <c r="E28" s="138">
        <f t="shared" si="0"/>
        <v>360</v>
      </c>
      <c r="F28" s="79">
        <v>1.25</v>
      </c>
      <c r="G28" s="139">
        <f t="shared" si="1"/>
        <v>360</v>
      </c>
    </row>
    <row r="29" spans="1:7" ht="31.5">
      <c r="A29" s="64" t="s">
        <v>95</v>
      </c>
      <c r="B29" s="156" t="s">
        <v>973</v>
      </c>
      <c r="C29" s="83" t="s">
        <v>534</v>
      </c>
      <c r="D29" s="78">
        <v>1.3</v>
      </c>
      <c r="E29" s="138">
        <f t="shared" si="0"/>
        <v>374.40000000000003</v>
      </c>
      <c r="F29" s="79">
        <v>1.3</v>
      </c>
      <c r="G29" s="139">
        <f t="shared" si="1"/>
        <v>374.40000000000003</v>
      </c>
    </row>
    <row r="30" spans="1:8" s="52" customFormat="1" ht="47.25">
      <c r="A30" s="111" t="s">
        <v>96</v>
      </c>
      <c r="B30" s="157" t="s">
        <v>974</v>
      </c>
      <c r="C30" s="59" t="s">
        <v>614</v>
      </c>
      <c r="D30" s="78">
        <v>2.6</v>
      </c>
      <c r="E30" s="138">
        <f t="shared" si="0"/>
        <v>748.8000000000001</v>
      </c>
      <c r="F30" s="79">
        <v>2.6</v>
      </c>
      <c r="G30" s="139">
        <f t="shared" si="1"/>
        <v>748.8000000000001</v>
      </c>
      <c r="H30" s="51"/>
    </row>
    <row r="31" spans="1:8" s="52" customFormat="1" ht="47.25">
      <c r="A31" s="111" t="s">
        <v>97</v>
      </c>
      <c r="B31" s="157" t="s">
        <v>975</v>
      </c>
      <c r="C31" s="59" t="s">
        <v>615</v>
      </c>
      <c r="D31" s="78">
        <v>1.5</v>
      </c>
      <c r="E31" s="138">
        <f t="shared" si="0"/>
        <v>432</v>
      </c>
      <c r="F31" s="79">
        <v>1.5</v>
      </c>
      <c r="G31" s="139">
        <f t="shared" si="1"/>
        <v>432</v>
      </c>
      <c r="H31" s="51"/>
    </row>
    <row r="32" spans="1:8" s="52" customFormat="1" ht="31.5">
      <c r="A32" s="111" t="s">
        <v>98</v>
      </c>
      <c r="B32" s="157" t="s">
        <v>976</v>
      </c>
      <c r="C32" s="56" t="s">
        <v>445</v>
      </c>
      <c r="D32" s="65">
        <v>1.4</v>
      </c>
      <c r="E32" s="138">
        <f t="shared" si="0"/>
        <v>403.2</v>
      </c>
      <c r="F32" s="79">
        <v>1.4</v>
      </c>
      <c r="G32" s="139">
        <f t="shared" si="1"/>
        <v>403.2</v>
      </c>
      <c r="H32" s="51"/>
    </row>
    <row r="33" spans="1:8" s="52" customFormat="1" ht="31.5">
      <c r="A33" s="111" t="s">
        <v>99</v>
      </c>
      <c r="B33" s="157" t="s">
        <v>977</v>
      </c>
      <c r="C33" s="56" t="s">
        <v>446</v>
      </c>
      <c r="D33" s="65">
        <v>1.08</v>
      </c>
      <c r="E33" s="138">
        <f t="shared" si="0"/>
        <v>311.04</v>
      </c>
      <c r="F33" s="66">
        <v>1.08</v>
      </c>
      <c r="G33" s="139">
        <f t="shared" si="1"/>
        <v>311.04</v>
      </c>
      <c r="H33" s="51"/>
    </row>
    <row r="34" spans="1:8" ht="31.5">
      <c r="A34" s="64" t="s">
        <v>100</v>
      </c>
      <c r="B34" s="64"/>
      <c r="C34" s="41" t="s">
        <v>418</v>
      </c>
      <c r="D34" s="42">
        <v>1</v>
      </c>
      <c r="E34" s="138">
        <f t="shared" si="0"/>
        <v>288</v>
      </c>
      <c r="F34" s="42">
        <v>1</v>
      </c>
      <c r="G34" s="139">
        <f t="shared" si="1"/>
        <v>288</v>
      </c>
      <c r="H34" s="57"/>
    </row>
    <row r="35" spans="1:7" ht="31.5">
      <c r="A35" s="64" t="s">
        <v>101</v>
      </c>
      <c r="B35" s="64"/>
      <c r="C35" s="41" t="s">
        <v>435</v>
      </c>
      <c r="D35" s="42">
        <v>0.93</v>
      </c>
      <c r="E35" s="138">
        <f t="shared" si="0"/>
        <v>267.84000000000003</v>
      </c>
      <c r="F35" s="42">
        <v>0.93</v>
      </c>
      <c r="G35" s="139">
        <f t="shared" si="1"/>
        <v>267.84000000000003</v>
      </c>
    </row>
    <row r="36" spans="1:10" ht="15.75">
      <c r="A36" s="64" t="s">
        <v>102</v>
      </c>
      <c r="B36" s="64"/>
      <c r="C36" s="41" t="s">
        <v>436</v>
      </c>
      <c r="D36" s="42">
        <v>2</v>
      </c>
      <c r="E36" s="138">
        <f t="shared" si="0"/>
        <v>576</v>
      </c>
      <c r="F36" s="42">
        <v>2</v>
      </c>
      <c r="G36" s="139">
        <f t="shared" si="1"/>
        <v>576</v>
      </c>
      <c r="I36" s="67"/>
      <c r="J36" s="67"/>
    </row>
    <row r="37" spans="1:10" ht="15.75">
      <c r="A37" s="64" t="s">
        <v>103</v>
      </c>
      <c r="B37" s="64" t="s">
        <v>978</v>
      </c>
      <c r="C37" s="41" t="s">
        <v>475</v>
      </c>
      <c r="D37" s="42">
        <v>0.63</v>
      </c>
      <c r="E37" s="138">
        <f t="shared" si="0"/>
        <v>181.44</v>
      </c>
      <c r="F37" s="42">
        <v>0.63</v>
      </c>
      <c r="G37" s="139">
        <f t="shared" si="1"/>
        <v>181.44</v>
      </c>
      <c r="I37" s="67"/>
      <c r="J37" s="67"/>
    </row>
    <row r="38" spans="1:10" ht="15.75">
      <c r="A38" s="64" t="s">
        <v>104</v>
      </c>
      <c r="B38" s="64" t="s">
        <v>979</v>
      </c>
      <c r="C38" s="41" t="s">
        <v>432</v>
      </c>
      <c r="D38" s="42">
        <v>0.61</v>
      </c>
      <c r="E38" s="138">
        <f t="shared" si="0"/>
        <v>175.68</v>
      </c>
      <c r="F38" s="42">
        <v>0.61</v>
      </c>
      <c r="G38" s="139">
        <f t="shared" si="1"/>
        <v>175.68</v>
      </c>
      <c r="I38" s="67"/>
      <c r="J38" s="67"/>
    </row>
    <row r="39" spans="1:10" ht="15.75">
      <c r="A39" s="64" t="s">
        <v>105</v>
      </c>
      <c r="B39" s="64" t="s">
        <v>980</v>
      </c>
      <c r="C39" s="41" t="s">
        <v>433</v>
      </c>
      <c r="D39" s="42">
        <v>0.76</v>
      </c>
      <c r="E39" s="138">
        <f t="shared" si="0"/>
        <v>218.88</v>
      </c>
      <c r="F39" s="42">
        <v>0.76</v>
      </c>
      <c r="G39" s="139">
        <f t="shared" si="1"/>
        <v>218.88</v>
      </c>
      <c r="I39" s="67"/>
      <c r="J39" s="67"/>
    </row>
    <row r="40" spans="1:10" ht="15.75">
      <c r="A40" s="64" t="s">
        <v>106</v>
      </c>
      <c r="B40" s="64" t="s">
        <v>981</v>
      </c>
      <c r="C40" s="41" t="s">
        <v>431</v>
      </c>
      <c r="D40" s="42">
        <v>0.35</v>
      </c>
      <c r="E40" s="138">
        <f t="shared" si="0"/>
        <v>100.8</v>
      </c>
      <c r="F40" s="42">
        <v>0.35</v>
      </c>
      <c r="G40" s="139">
        <f t="shared" si="1"/>
        <v>100.8</v>
      </c>
      <c r="I40" s="67"/>
      <c r="J40" s="67"/>
    </row>
    <row r="41" spans="1:10" ht="15.75">
      <c r="A41" s="64" t="s">
        <v>107</v>
      </c>
      <c r="B41" s="64" t="s">
        <v>982</v>
      </c>
      <c r="C41" s="41" t="s">
        <v>619</v>
      </c>
      <c r="D41" s="42">
        <v>0.42</v>
      </c>
      <c r="E41" s="138">
        <f t="shared" si="0"/>
        <v>120.96</v>
      </c>
      <c r="F41" s="42">
        <v>0.42</v>
      </c>
      <c r="G41" s="139">
        <f t="shared" si="1"/>
        <v>120.96</v>
      </c>
      <c r="I41" s="67"/>
      <c r="J41" s="67"/>
    </row>
    <row r="42" spans="1:10" ht="31.5">
      <c r="A42" s="64" t="s">
        <v>108</v>
      </c>
      <c r="B42" s="64"/>
      <c r="C42" s="41" t="s">
        <v>74</v>
      </c>
      <c r="D42" s="42">
        <v>0.5</v>
      </c>
      <c r="E42" s="138">
        <f t="shared" si="0"/>
        <v>144</v>
      </c>
      <c r="F42" s="42">
        <v>0.5</v>
      </c>
      <c r="G42" s="139">
        <f t="shared" si="1"/>
        <v>144</v>
      </c>
      <c r="H42" s="89"/>
      <c r="I42" s="67"/>
      <c r="J42" s="67"/>
    </row>
    <row r="43" spans="1:10" ht="26.25">
      <c r="A43" s="64" t="s">
        <v>109</v>
      </c>
      <c r="B43" s="64"/>
      <c r="C43" s="47" t="s">
        <v>66</v>
      </c>
      <c r="D43" s="42">
        <v>3</v>
      </c>
      <c r="E43" s="138">
        <f t="shared" si="0"/>
        <v>864</v>
      </c>
      <c r="F43" s="42">
        <v>3</v>
      </c>
      <c r="G43" s="139">
        <f t="shared" si="1"/>
        <v>864</v>
      </c>
      <c r="H43" s="55"/>
      <c r="I43" s="67"/>
      <c r="J43" s="67"/>
    </row>
    <row r="44" spans="1:10" ht="26.25">
      <c r="A44" s="64" t="s">
        <v>110</v>
      </c>
      <c r="B44" s="64" t="s">
        <v>983</v>
      </c>
      <c r="C44" s="47" t="s">
        <v>434</v>
      </c>
      <c r="D44" s="42">
        <v>0.96</v>
      </c>
      <c r="E44" s="138">
        <f t="shared" si="0"/>
        <v>276.48</v>
      </c>
      <c r="F44" s="42">
        <v>0.96</v>
      </c>
      <c r="G44" s="139">
        <f t="shared" si="1"/>
        <v>276.48</v>
      </c>
      <c r="H44" s="55"/>
      <c r="I44" s="67"/>
      <c r="J44" s="67"/>
    </row>
    <row r="45" spans="1:10" ht="26.25">
      <c r="A45" s="64" t="s">
        <v>111</v>
      </c>
      <c r="B45" s="64" t="s">
        <v>984</v>
      </c>
      <c r="C45" s="47" t="s">
        <v>536</v>
      </c>
      <c r="D45" s="42">
        <v>0.5</v>
      </c>
      <c r="E45" s="138">
        <f t="shared" si="0"/>
        <v>144</v>
      </c>
      <c r="F45" s="42">
        <v>0.5</v>
      </c>
      <c r="G45" s="139">
        <f t="shared" si="1"/>
        <v>144</v>
      </c>
      <c r="H45" s="55"/>
      <c r="I45" s="67"/>
      <c r="J45" s="67"/>
    </row>
    <row r="46" spans="1:7" ht="31.5">
      <c r="A46" s="64" t="s">
        <v>112</v>
      </c>
      <c r="B46" s="64" t="s">
        <v>985</v>
      </c>
      <c r="C46" s="41" t="s">
        <v>616</v>
      </c>
      <c r="D46" s="42">
        <v>0.5</v>
      </c>
      <c r="E46" s="138">
        <f t="shared" si="0"/>
        <v>144</v>
      </c>
      <c r="F46" s="42">
        <v>0.5</v>
      </c>
      <c r="G46" s="139">
        <f t="shared" si="1"/>
        <v>144</v>
      </c>
    </row>
    <row r="47" spans="1:10" ht="15.75">
      <c r="A47" s="64" t="s">
        <v>113</v>
      </c>
      <c r="B47" s="64" t="s">
        <v>986</v>
      </c>
      <c r="C47" s="41" t="s">
        <v>489</v>
      </c>
      <c r="D47" s="42">
        <v>0.31</v>
      </c>
      <c r="E47" s="138">
        <f t="shared" si="0"/>
        <v>89.28</v>
      </c>
      <c r="F47" s="42">
        <v>0.31</v>
      </c>
      <c r="G47" s="139">
        <f t="shared" si="1"/>
        <v>89.28</v>
      </c>
      <c r="J47" s="67"/>
    </row>
    <row r="48" spans="1:8" ht="31.5">
      <c r="A48" s="64" t="s">
        <v>114</v>
      </c>
      <c r="B48" s="64"/>
      <c r="C48" s="41" t="s">
        <v>75</v>
      </c>
      <c r="D48" s="42">
        <v>1</v>
      </c>
      <c r="E48" s="138">
        <f t="shared" si="0"/>
        <v>288</v>
      </c>
      <c r="F48" s="42">
        <v>1</v>
      </c>
      <c r="G48" s="139">
        <f t="shared" si="1"/>
        <v>288</v>
      </c>
      <c r="H48" s="55"/>
    </row>
    <row r="49" spans="1:7" ht="15.75">
      <c r="A49" s="64" t="s">
        <v>115</v>
      </c>
      <c r="B49" s="64"/>
      <c r="C49" s="41" t="s">
        <v>4</v>
      </c>
      <c r="D49" s="42">
        <v>0.5</v>
      </c>
      <c r="E49" s="138">
        <f t="shared" si="0"/>
        <v>144</v>
      </c>
      <c r="F49" s="42">
        <v>0.5</v>
      </c>
      <c r="G49" s="139">
        <f t="shared" si="1"/>
        <v>144</v>
      </c>
    </row>
    <row r="50" spans="1:7" ht="31.5">
      <c r="A50" s="64" t="s">
        <v>116</v>
      </c>
      <c r="B50" s="64" t="s">
        <v>987</v>
      </c>
      <c r="C50" s="62" t="s">
        <v>476</v>
      </c>
      <c r="D50" s="42">
        <v>0.45</v>
      </c>
      <c r="E50" s="138">
        <f t="shared" si="0"/>
        <v>129.6</v>
      </c>
      <c r="F50" s="42">
        <v>0.45</v>
      </c>
      <c r="G50" s="139">
        <f t="shared" si="1"/>
        <v>129.6</v>
      </c>
    </row>
    <row r="51" spans="1:7" ht="31.5">
      <c r="A51" s="64" t="s">
        <v>117</v>
      </c>
      <c r="B51" s="64" t="s">
        <v>988</v>
      </c>
      <c r="C51" s="74" t="s">
        <v>488</v>
      </c>
      <c r="D51" s="50">
        <v>0.25</v>
      </c>
      <c r="E51" s="138">
        <f t="shared" si="0"/>
        <v>72</v>
      </c>
      <c r="F51" s="50">
        <v>0.25</v>
      </c>
      <c r="G51" s="139">
        <f t="shared" si="1"/>
        <v>72</v>
      </c>
    </row>
    <row r="52" spans="1:8" ht="31.5">
      <c r="A52" s="64" t="s">
        <v>118</v>
      </c>
      <c r="B52" s="64"/>
      <c r="C52" s="41" t="s">
        <v>72</v>
      </c>
      <c r="D52" s="42">
        <v>1</v>
      </c>
      <c r="E52" s="138">
        <f t="shared" si="0"/>
        <v>288</v>
      </c>
      <c r="F52" s="42">
        <v>1</v>
      </c>
      <c r="G52" s="139">
        <f t="shared" si="1"/>
        <v>288</v>
      </c>
      <c r="H52" s="55"/>
    </row>
    <row r="53" spans="1:8" ht="31.5">
      <c r="A53" s="64" t="s">
        <v>119</v>
      </c>
      <c r="B53" s="64" t="s">
        <v>989</v>
      </c>
      <c r="C53" s="41" t="s">
        <v>660</v>
      </c>
      <c r="D53" s="42">
        <v>1.5</v>
      </c>
      <c r="E53" s="138">
        <f t="shared" si="0"/>
        <v>432</v>
      </c>
      <c r="F53" s="42">
        <v>1.5</v>
      </c>
      <c r="G53" s="139">
        <f t="shared" si="1"/>
        <v>432</v>
      </c>
      <c r="H53" s="55"/>
    </row>
    <row r="54" spans="1:8" ht="26.25">
      <c r="A54" s="64" t="s">
        <v>120</v>
      </c>
      <c r="B54" s="64" t="s">
        <v>990</v>
      </c>
      <c r="C54" s="41" t="s">
        <v>661</v>
      </c>
      <c r="D54" s="42">
        <v>1.01</v>
      </c>
      <c r="E54" s="138">
        <f t="shared" si="0"/>
        <v>290.88</v>
      </c>
      <c r="F54" s="42">
        <v>1.01</v>
      </c>
      <c r="G54" s="139">
        <f t="shared" si="1"/>
        <v>290.88</v>
      </c>
      <c r="H54" s="55"/>
    </row>
    <row r="55" spans="1:7" ht="15.75">
      <c r="A55" s="64" t="s">
        <v>121</v>
      </c>
      <c r="B55" s="64" t="s">
        <v>991</v>
      </c>
      <c r="C55" s="41" t="s">
        <v>486</v>
      </c>
      <c r="D55" s="42">
        <v>2</v>
      </c>
      <c r="E55" s="138">
        <f t="shared" si="0"/>
        <v>576</v>
      </c>
      <c r="F55" s="42">
        <v>2</v>
      </c>
      <c r="G55" s="139">
        <f t="shared" si="1"/>
        <v>576</v>
      </c>
    </row>
    <row r="56" spans="1:7" ht="31.5">
      <c r="A56" s="61" t="s">
        <v>670</v>
      </c>
      <c r="B56" s="61" t="s">
        <v>992</v>
      </c>
      <c r="C56" s="41" t="s">
        <v>122</v>
      </c>
      <c r="D56" s="42">
        <v>1</v>
      </c>
      <c r="E56" s="138">
        <f t="shared" si="0"/>
        <v>288</v>
      </c>
      <c r="F56" s="42">
        <v>1</v>
      </c>
      <c r="G56" s="139">
        <f t="shared" si="1"/>
        <v>288</v>
      </c>
    </row>
    <row r="57" spans="1:7" ht="31.5">
      <c r="A57" s="104"/>
      <c r="B57" s="158"/>
      <c r="C57" s="103" t="s">
        <v>535</v>
      </c>
      <c r="D57" s="132"/>
      <c r="E57" s="142"/>
      <c r="F57" s="132"/>
      <c r="G57" s="142"/>
    </row>
    <row r="58" spans="1:7" ht="31.5">
      <c r="A58" s="75" t="s">
        <v>123</v>
      </c>
      <c r="B58" s="75"/>
      <c r="C58" s="76" t="s">
        <v>67</v>
      </c>
      <c r="D58" s="77">
        <v>1</v>
      </c>
      <c r="E58" s="143">
        <f>D58*288</f>
        <v>288</v>
      </c>
      <c r="F58" s="77">
        <v>1</v>
      </c>
      <c r="G58" s="144">
        <f>F58*288</f>
        <v>288</v>
      </c>
    </row>
    <row r="59" spans="1:7" ht="15.75">
      <c r="A59" s="64" t="s">
        <v>124</v>
      </c>
      <c r="B59" s="64" t="s">
        <v>993</v>
      </c>
      <c r="C59" s="41" t="s">
        <v>2</v>
      </c>
      <c r="D59" s="42">
        <v>1</v>
      </c>
      <c r="E59" s="143">
        <f aca="true" t="shared" si="2" ref="E59:E96">D59*288</f>
        <v>288</v>
      </c>
      <c r="F59" s="42">
        <v>1</v>
      </c>
      <c r="G59" s="144">
        <f aca="true" t="shared" si="3" ref="G59:G96">F59*288</f>
        <v>288</v>
      </c>
    </row>
    <row r="60" spans="1:7" ht="15.75">
      <c r="A60" s="64" t="s">
        <v>125</v>
      </c>
      <c r="B60" s="64"/>
      <c r="C60" s="41" t="s">
        <v>3</v>
      </c>
      <c r="D60" s="42">
        <v>1</v>
      </c>
      <c r="E60" s="143">
        <f t="shared" si="2"/>
        <v>288</v>
      </c>
      <c r="F60" s="42">
        <v>1</v>
      </c>
      <c r="G60" s="144">
        <f t="shared" si="3"/>
        <v>288</v>
      </c>
    </row>
    <row r="61" spans="1:7" ht="15.75">
      <c r="A61" s="64" t="s">
        <v>126</v>
      </c>
      <c r="B61" s="64" t="s">
        <v>994</v>
      </c>
      <c r="C61" s="41" t="s">
        <v>7</v>
      </c>
      <c r="D61" s="42">
        <v>0.87</v>
      </c>
      <c r="E61" s="143">
        <f t="shared" si="2"/>
        <v>250.56</v>
      </c>
      <c r="F61" s="42">
        <v>0.87</v>
      </c>
      <c r="G61" s="144">
        <f t="shared" si="3"/>
        <v>250.56</v>
      </c>
    </row>
    <row r="62" spans="1:7" ht="31.5">
      <c r="A62" s="64" t="s">
        <v>127</v>
      </c>
      <c r="B62" s="64" t="s">
        <v>995</v>
      </c>
      <c r="C62" s="41" t="s">
        <v>617</v>
      </c>
      <c r="D62" s="42">
        <v>0.25</v>
      </c>
      <c r="E62" s="143">
        <f t="shared" si="2"/>
        <v>72</v>
      </c>
      <c r="F62" s="42">
        <v>0.25</v>
      </c>
      <c r="G62" s="144">
        <f t="shared" si="3"/>
        <v>72</v>
      </c>
    </row>
    <row r="63" spans="1:7" ht="15.75">
      <c r="A63" s="64" t="s">
        <v>128</v>
      </c>
      <c r="B63" s="64" t="s">
        <v>995</v>
      </c>
      <c r="C63" s="62" t="s">
        <v>778</v>
      </c>
      <c r="D63" s="42">
        <v>3</v>
      </c>
      <c r="E63" s="143">
        <f t="shared" si="2"/>
        <v>864</v>
      </c>
      <c r="F63" s="42">
        <v>3</v>
      </c>
      <c r="G63" s="144">
        <f t="shared" si="3"/>
        <v>864</v>
      </c>
    </row>
    <row r="64" spans="1:7" ht="31.5">
      <c r="A64" s="112" t="s">
        <v>671</v>
      </c>
      <c r="B64" s="64" t="s">
        <v>995</v>
      </c>
      <c r="C64" s="84" t="s">
        <v>620</v>
      </c>
      <c r="D64" s="48">
        <v>2</v>
      </c>
      <c r="E64" s="143">
        <f t="shared" si="2"/>
        <v>576</v>
      </c>
      <c r="F64" s="48">
        <v>2</v>
      </c>
      <c r="G64" s="144">
        <f t="shared" si="3"/>
        <v>576</v>
      </c>
    </row>
    <row r="65" spans="1:7" ht="31.5">
      <c r="A65" s="112" t="s">
        <v>537</v>
      </c>
      <c r="B65" s="112" t="s">
        <v>996</v>
      </c>
      <c r="C65" s="84" t="s">
        <v>633</v>
      </c>
      <c r="D65" s="48">
        <v>0.32</v>
      </c>
      <c r="E65" s="143">
        <f t="shared" si="2"/>
        <v>92.16</v>
      </c>
      <c r="F65" s="48">
        <v>0.32</v>
      </c>
      <c r="G65" s="144">
        <f t="shared" si="3"/>
        <v>92.16</v>
      </c>
    </row>
    <row r="66" spans="1:7" ht="31.5">
      <c r="A66" s="64" t="s">
        <v>538</v>
      </c>
      <c r="B66" s="64" t="s">
        <v>997</v>
      </c>
      <c r="C66" s="41" t="s">
        <v>634</v>
      </c>
      <c r="D66" s="42">
        <v>0.2</v>
      </c>
      <c r="E66" s="143">
        <f t="shared" si="2"/>
        <v>57.6</v>
      </c>
      <c r="F66" s="42">
        <v>0.2</v>
      </c>
      <c r="G66" s="144">
        <f t="shared" si="3"/>
        <v>57.6</v>
      </c>
    </row>
    <row r="67" spans="1:7" ht="31.5">
      <c r="A67" s="113" t="s">
        <v>129</v>
      </c>
      <c r="B67" s="113"/>
      <c r="C67" s="85" t="s">
        <v>638</v>
      </c>
      <c r="D67" s="77">
        <v>0.7</v>
      </c>
      <c r="E67" s="143">
        <f t="shared" si="2"/>
        <v>201.6</v>
      </c>
      <c r="F67" s="77">
        <v>0.7</v>
      </c>
      <c r="G67" s="144">
        <f t="shared" si="3"/>
        <v>201.6</v>
      </c>
    </row>
    <row r="68" spans="1:7" ht="31.5">
      <c r="A68" s="64" t="s">
        <v>130</v>
      </c>
      <c r="B68" s="64"/>
      <c r="C68" s="62" t="s">
        <v>618</v>
      </c>
      <c r="D68" s="42">
        <v>2</v>
      </c>
      <c r="E68" s="143">
        <f t="shared" si="2"/>
        <v>576</v>
      </c>
      <c r="F68" s="42">
        <v>2</v>
      </c>
      <c r="G68" s="144">
        <f t="shared" si="3"/>
        <v>576</v>
      </c>
    </row>
    <row r="69" spans="1:7" ht="31.5">
      <c r="A69" s="64" t="s">
        <v>131</v>
      </c>
      <c r="B69" s="64"/>
      <c r="C69" s="63" t="s">
        <v>70</v>
      </c>
      <c r="D69" s="42">
        <v>1</v>
      </c>
      <c r="E69" s="143">
        <f t="shared" si="2"/>
        <v>288</v>
      </c>
      <c r="F69" s="42">
        <v>1</v>
      </c>
      <c r="G69" s="144">
        <f t="shared" si="3"/>
        <v>288</v>
      </c>
    </row>
    <row r="70" spans="1:7" ht="31.5">
      <c r="A70" s="112" t="s">
        <v>132</v>
      </c>
      <c r="B70" s="112"/>
      <c r="C70" s="86" t="s">
        <v>76</v>
      </c>
      <c r="D70" s="48">
        <v>0.5</v>
      </c>
      <c r="E70" s="143">
        <f t="shared" si="2"/>
        <v>144</v>
      </c>
      <c r="F70" s="48">
        <v>0.5</v>
      </c>
      <c r="G70" s="144">
        <f t="shared" si="3"/>
        <v>144</v>
      </c>
    </row>
    <row r="71" spans="1:7" ht="15.75">
      <c r="A71" s="64" t="s">
        <v>133</v>
      </c>
      <c r="B71" s="64" t="s">
        <v>998</v>
      </c>
      <c r="C71" s="73" t="s">
        <v>639</v>
      </c>
      <c r="D71" s="42">
        <v>0.3</v>
      </c>
      <c r="E71" s="143">
        <f t="shared" si="2"/>
        <v>86.39999999999999</v>
      </c>
      <c r="F71" s="42">
        <v>0.3</v>
      </c>
      <c r="G71" s="144">
        <f t="shared" si="3"/>
        <v>86.39999999999999</v>
      </c>
    </row>
    <row r="72" spans="1:7" ht="31.5">
      <c r="A72" s="64" t="s">
        <v>134</v>
      </c>
      <c r="B72" s="64"/>
      <c r="C72" s="62" t="s">
        <v>39</v>
      </c>
      <c r="D72" s="42">
        <v>0.5</v>
      </c>
      <c r="E72" s="143">
        <f t="shared" si="2"/>
        <v>144</v>
      </c>
      <c r="F72" s="42">
        <v>0.5</v>
      </c>
      <c r="G72" s="144">
        <f t="shared" si="3"/>
        <v>144</v>
      </c>
    </row>
    <row r="73" spans="1:8" ht="31.5">
      <c r="A73" s="64" t="s">
        <v>539</v>
      </c>
      <c r="B73" s="64"/>
      <c r="C73" s="63" t="s">
        <v>420</v>
      </c>
      <c r="D73" s="42">
        <v>0.75</v>
      </c>
      <c r="E73" s="143">
        <f t="shared" si="2"/>
        <v>216</v>
      </c>
      <c r="F73" s="42">
        <v>0.75</v>
      </c>
      <c r="G73" s="144">
        <f t="shared" si="3"/>
        <v>216</v>
      </c>
      <c r="H73" s="55"/>
    </row>
    <row r="74" spans="1:7" ht="31.5">
      <c r="A74" s="64" t="s">
        <v>540</v>
      </c>
      <c r="B74" s="64" t="s">
        <v>999</v>
      </c>
      <c r="C74" s="62" t="s">
        <v>635</v>
      </c>
      <c r="D74" s="42">
        <v>1</v>
      </c>
      <c r="E74" s="143">
        <f t="shared" si="2"/>
        <v>288</v>
      </c>
      <c r="F74" s="42">
        <v>1</v>
      </c>
      <c r="G74" s="144">
        <f t="shared" si="3"/>
        <v>288</v>
      </c>
    </row>
    <row r="75" spans="1:7" ht="31.5">
      <c r="A75" s="64" t="s">
        <v>541</v>
      </c>
      <c r="B75" s="64" t="s">
        <v>999</v>
      </c>
      <c r="C75" s="62" t="s">
        <v>636</v>
      </c>
      <c r="D75" s="42">
        <v>2</v>
      </c>
      <c r="E75" s="143">
        <f t="shared" si="2"/>
        <v>576</v>
      </c>
      <c r="F75" s="42">
        <v>2</v>
      </c>
      <c r="G75" s="144">
        <f t="shared" si="3"/>
        <v>576</v>
      </c>
    </row>
    <row r="76" spans="1:7" ht="31.5">
      <c r="A76" s="64" t="s">
        <v>542</v>
      </c>
      <c r="B76" s="64" t="s">
        <v>1000</v>
      </c>
      <c r="C76" s="62" t="s">
        <v>477</v>
      </c>
      <c r="D76" s="42">
        <v>0.88</v>
      </c>
      <c r="E76" s="143">
        <f t="shared" si="2"/>
        <v>253.44</v>
      </c>
      <c r="F76" s="42">
        <v>0.88</v>
      </c>
      <c r="G76" s="144">
        <f t="shared" si="3"/>
        <v>253.44</v>
      </c>
    </row>
    <row r="77" spans="1:8" ht="31.5">
      <c r="A77" s="64" t="s">
        <v>543</v>
      </c>
      <c r="B77" s="64"/>
      <c r="C77" s="63" t="s">
        <v>430</v>
      </c>
      <c r="D77" s="42">
        <v>2</v>
      </c>
      <c r="E77" s="143">
        <f t="shared" si="2"/>
        <v>576</v>
      </c>
      <c r="F77" s="42">
        <v>2</v>
      </c>
      <c r="G77" s="144">
        <f t="shared" si="3"/>
        <v>576</v>
      </c>
      <c r="H77" s="55"/>
    </row>
    <row r="78" spans="1:8" ht="26.25">
      <c r="A78" s="64" t="s">
        <v>544</v>
      </c>
      <c r="B78" s="64" t="s">
        <v>1001</v>
      </c>
      <c r="C78" s="41" t="s">
        <v>471</v>
      </c>
      <c r="D78" s="42">
        <v>0.25</v>
      </c>
      <c r="E78" s="143">
        <f t="shared" si="2"/>
        <v>72</v>
      </c>
      <c r="F78" s="42">
        <v>0.25</v>
      </c>
      <c r="G78" s="144">
        <f t="shared" si="3"/>
        <v>72</v>
      </c>
      <c r="H78" s="55"/>
    </row>
    <row r="79" spans="1:8" ht="26.25">
      <c r="A79" s="64" t="s">
        <v>545</v>
      </c>
      <c r="B79" s="64"/>
      <c r="C79" s="41" t="s">
        <v>631</v>
      </c>
      <c r="D79" s="42">
        <v>1</v>
      </c>
      <c r="E79" s="143">
        <f t="shared" si="2"/>
        <v>288</v>
      </c>
      <c r="F79" s="42">
        <v>1</v>
      </c>
      <c r="G79" s="144">
        <f t="shared" si="3"/>
        <v>288</v>
      </c>
      <c r="H79" s="55"/>
    </row>
    <row r="80" spans="1:7" ht="15.75">
      <c r="A80" s="64" t="s">
        <v>546</v>
      </c>
      <c r="B80" s="64"/>
      <c r="C80" s="41" t="s">
        <v>637</v>
      </c>
      <c r="D80" s="42">
        <v>1</v>
      </c>
      <c r="E80" s="143">
        <f t="shared" si="2"/>
        <v>288</v>
      </c>
      <c r="F80" s="42">
        <v>1</v>
      </c>
      <c r="G80" s="144">
        <f t="shared" si="3"/>
        <v>288</v>
      </c>
    </row>
    <row r="81" spans="1:10" ht="15.75">
      <c r="A81" s="64" t="s">
        <v>547</v>
      </c>
      <c r="B81" s="64" t="s">
        <v>1002</v>
      </c>
      <c r="C81" s="47" t="s">
        <v>439</v>
      </c>
      <c r="D81" s="42">
        <v>1.25</v>
      </c>
      <c r="E81" s="143">
        <f t="shared" si="2"/>
        <v>360</v>
      </c>
      <c r="F81" s="42">
        <v>1.25</v>
      </c>
      <c r="G81" s="144">
        <f t="shared" si="3"/>
        <v>360</v>
      </c>
      <c r="J81" s="67"/>
    </row>
    <row r="82" spans="1:10" ht="15.75">
      <c r="A82" s="111" t="s">
        <v>548</v>
      </c>
      <c r="B82" s="111" t="s">
        <v>1003</v>
      </c>
      <c r="C82" s="49" t="s">
        <v>440</v>
      </c>
      <c r="D82" s="50">
        <v>0.25</v>
      </c>
      <c r="E82" s="143">
        <f t="shared" si="2"/>
        <v>72</v>
      </c>
      <c r="F82" s="50">
        <v>0.25</v>
      </c>
      <c r="G82" s="144">
        <f t="shared" si="3"/>
        <v>72</v>
      </c>
      <c r="J82" s="67"/>
    </row>
    <row r="83" spans="1:7" ht="47.25">
      <c r="A83" s="64" t="s">
        <v>549</v>
      </c>
      <c r="B83" s="64" t="s">
        <v>1004</v>
      </c>
      <c r="C83" s="41" t="s">
        <v>621</v>
      </c>
      <c r="D83" s="42">
        <v>1.53</v>
      </c>
      <c r="E83" s="143">
        <f t="shared" si="2"/>
        <v>440.64</v>
      </c>
      <c r="F83" s="42">
        <v>1.53</v>
      </c>
      <c r="G83" s="144">
        <f t="shared" si="3"/>
        <v>440.64</v>
      </c>
    </row>
    <row r="84" spans="1:8" ht="31.5">
      <c r="A84" s="64" t="s">
        <v>550</v>
      </c>
      <c r="B84" s="64"/>
      <c r="C84" s="47" t="s">
        <v>625</v>
      </c>
      <c r="D84" s="42">
        <v>3</v>
      </c>
      <c r="E84" s="143">
        <f t="shared" si="2"/>
        <v>864</v>
      </c>
      <c r="F84" s="42">
        <v>3</v>
      </c>
      <c r="G84" s="144">
        <f t="shared" si="3"/>
        <v>864</v>
      </c>
      <c r="H84" s="55"/>
    </row>
    <row r="85" spans="1:7" ht="47.25">
      <c r="A85" s="64" t="s">
        <v>551</v>
      </c>
      <c r="B85" s="64" t="s">
        <v>1005</v>
      </c>
      <c r="C85" s="74" t="s">
        <v>622</v>
      </c>
      <c r="D85" s="42">
        <v>1.95</v>
      </c>
      <c r="E85" s="143">
        <f t="shared" si="2"/>
        <v>561.6</v>
      </c>
      <c r="F85" s="42">
        <v>1.95</v>
      </c>
      <c r="G85" s="144">
        <f t="shared" si="3"/>
        <v>561.6</v>
      </c>
    </row>
    <row r="86" spans="1:7" ht="63">
      <c r="A86" s="64" t="s">
        <v>552</v>
      </c>
      <c r="B86" s="64" t="s">
        <v>1006</v>
      </c>
      <c r="C86" s="41" t="s">
        <v>623</v>
      </c>
      <c r="D86" s="42">
        <v>2.5</v>
      </c>
      <c r="E86" s="143">
        <f t="shared" si="2"/>
        <v>720</v>
      </c>
      <c r="F86" s="42">
        <v>2.5</v>
      </c>
      <c r="G86" s="144">
        <f t="shared" si="3"/>
        <v>720</v>
      </c>
    </row>
    <row r="87" spans="1:7" ht="47.25">
      <c r="A87" s="64" t="s">
        <v>553</v>
      </c>
      <c r="B87" s="64" t="s">
        <v>1007</v>
      </c>
      <c r="C87" s="41" t="s">
        <v>624</v>
      </c>
      <c r="D87" s="42">
        <v>3.25</v>
      </c>
      <c r="E87" s="143">
        <f t="shared" si="2"/>
        <v>936</v>
      </c>
      <c r="F87" s="42">
        <v>3.25</v>
      </c>
      <c r="G87" s="144">
        <f t="shared" si="3"/>
        <v>936</v>
      </c>
    </row>
    <row r="88" spans="1:7" ht="15.75">
      <c r="A88" s="64" t="s">
        <v>554</v>
      </c>
      <c r="B88" s="64"/>
      <c r="C88" s="62" t="s">
        <v>40</v>
      </c>
      <c r="D88" s="42">
        <v>0.5</v>
      </c>
      <c r="E88" s="143">
        <f t="shared" si="2"/>
        <v>144</v>
      </c>
      <c r="F88" s="42">
        <v>0.5</v>
      </c>
      <c r="G88" s="144">
        <f t="shared" si="3"/>
        <v>144</v>
      </c>
    </row>
    <row r="89" spans="1:7" ht="15.75">
      <c r="A89" s="64" t="s">
        <v>556</v>
      </c>
      <c r="B89" s="64" t="s">
        <v>1008</v>
      </c>
      <c r="C89" s="47" t="s">
        <v>441</v>
      </c>
      <c r="D89" s="42">
        <v>0.2</v>
      </c>
      <c r="E89" s="143">
        <f t="shared" si="2"/>
        <v>57.6</v>
      </c>
      <c r="F89" s="42">
        <v>0.2</v>
      </c>
      <c r="G89" s="144">
        <f t="shared" si="3"/>
        <v>57.6</v>
      </c>
    </row>
    <row r="90" spans="1:7" ht="31.5">
      <c r="A90" s="61" t="s">
        <v>557</v>
      </c>
      <c r="B90" s="61"/>
      <c r="C90" s="41" t="s">
        <v>77</v>
      </c>
      <c r="D90" s="42">
        <v>0.75</v>
      </c>
      <c r="E90" s="143">
        <f t="shared" si="2"/>
        <v>216</v>
      </c>
      <c r="F90" s="42">
        <v>0.75</v>
      </c>
      <c r="G90" s="144">
        <f t="shared" si="3"/>
        <v>216</v>
      </c>
    </row>
    <row r="91" spans="1:7" ht="15.75">
      <c r="A91" s="61" t="s">
        <v>558</v>
      </c>
      <c r="B91" s="61"/>
      <c r="C91" s="41" t="s">
        <v>172</v>
      </c>
      <c r="D91" s="42">
        <v>0.5</v>
      </c>
      <c r="E91" s="143">
        <f t="shared" si="2"/>
        <v>144</v>
      </c>
      <c r="F91" s="42">
        <v>0.5</v>
      </c>
      <c r="G91" s="144">
        <f t="shared" si="3"/>
        <v>144</v>
      </c>
    </row>
    <row r="92" spans="1:7" ht="15.75">
      <c r="A92" s="61" t="s">
        <v>559</v>
      </c>
      <c r="B92" s="61" t="s">
        <v>1009</v>
      </c>
      <c r="C92" s="47" t="s">
        <v>419</v>
      </c>
      <c r="D92" s="42">
        <v>2</v>
      </c>
      <c r="E92" s="143">
        <f t="shared" si="2"/>
        <v>576</v>
      </c>
      <c r="F92" s="42">
        <v>2</v>
      </c>
      <c r="G92" s="144">
        <f t="shared" si="3"/>
        <v>576</v>
      </c>
    </row>
    <row r="93" spans="1:7" ht="31.5">
      <c r="A93" s="61" t="s">
        <v>560</v>
      </c>
      <c r="B93" s="61" t="s">
        <v>1010</v>
      </c>
      <c r="C93" s="63" t="s">
        <v>174</v>
      </c>
      <c r="D93" s="42">
        <v>12</v>
      </c>
      <c r="E93" s="143">
        <f t="shared" si="2"/>
        <v>3456</v>
      </c>
      <c r="F93" s="42">
        <v>0</v>
      </c>
      <c r="G93" s="144">
        <f t="shared" si="3"/>
        <v>0</v>
      </c>
    </row>
    <row r="94" spans="1:7" ht="31.5">
      <c r="A94" s="61" t="s">
        <v>561</v>
      </c>
      <c r="B94" s="61" t="s">
        <v>1010</v>
      </c>
      <c r="C94" s="63" t="s">
        <v>175</v>
      </c>
      <c r="D94" s="42">
        <v>20</v>
      </c>
      <c r="E94" s="143">
        <f t="shared" si="2"/>
        <v>5760</v>
      </c>
      <c r="F94" s="42">
        <v>0</v>
      </c>
      <c r="G94" s="144">
        <f t="shared" si="3"/>
        <v>0</v>
      </c>
    </row>
    <row r="95" spans="1:7" ht="15.75">
      <c r="A95" s="61" t="s">
        <v>555</v>
      </c>
      <c r="B95" s="61"/>
      <c r="C95" s="41" t="s">
        <v>8</v>
      </c>
      <c r="D95" s="42">
        <v>1</v>
      </c>
      <c r="E95" s="143">
        <f t="shared" si="2"/>
        <v>288</v>
      </c>
      <c r="F95" s="42">
        <v>1.25</v>
      </c>
      <c r="G95" s="144">
        <f t="shared" si="3"/>
        <v>360</v>
      </c>
    </row>
    <row r="96" spans="1:7" ht="31.5">
      <c r="A96" s="61" t="s">
        <v>956</v>
      </c>
      <c r="B96" s="61" t="s">
        <v>1011</v>
      </c>
      <c r="C96" s="41" t="s">
        <v>957</v>
      </c>
      <c r="D96" s="42">
        <v>4.1</v>
      </c>
      <c r="E96" s="143">
        <f t="shared" si="2"/>
        <v>1180.8</v>
      </c>
      <c r="F96" s="42">
        <v>4.1</v>
      </c>
      <c r="G96" s="144">
        <f t="shared" si="3"/>
        <v>1180.8</v>
      </c>
    </row>
    <row r="97" spans="1:7" ht="31.5">
      <c r="A97" s="104"/>
      <c r="B97" s="104"/>
      <c r="C97" s="88" t="s">
        <v>135</v>
      </c>
      <c r="D97" s="133"/>
      <c r="E97" s="145"/>
      <c r="F97" s="133"/>
      <c r="G97" s="145"/>
    </row>
    <row r="98" spans="1:7" ht="47.25">
      <c r="A98" s="61" t="s">
        <v>136</v>
      </c>
      <c r="B98" s="61" t="s">
        <v>1012</v>
      </c>
      <c r="C98" s="62" t="s">
        <v>626</v>
      </c>
      <c r="D98" s="42">
        <v>3.35</v>
      </c>
      <c r="E98" s="138">
        <f>D98*288</f>
        <v>964.8000000000001</v>
      </c>
      <c r="F98" s="42">
        <v>3.35</v>
      </c>
      <c r="G98" s="139">
        <f>F98*288</f>
        <v>964.8000000000001</v>
      </c>
    </row>
    <row r="99" spans="1:7" ht="47.25">
      <c r="A99" s="64" t="s">
        <v>137</v>
      </c>
      <c r="B99" s="61" t="s">
        <v>1013</v>
      </c>
      <c r="C99" s="74" t="s">
        <v>786</v>
      </c>
      <c r="D99" s="42">
        <v>4</v>
      </c>
      <c r="E99" s="138">
        <f aca="true" t="shared" si="4" ref="E99:E120">D99*288</f>
        <v>1152</v>
      </c>
      <c r="F99" s="42">
        <v>4.5</v>
      </c>
      <c r="G99" s="139">
        <f aca="true" t="shared" si="5" ref="G99:G120">F99*288</f>
        <v>1296</v>
      </c>
    </row>
    <row r="100" spans="1:7" ht="63">
      <c r="A100" s="61" t="s">
        <v>150</v>
      </c>
      <c r="B100" s="61"/>
      <c r="C100" s="62" t="s">
        <v>627</v>
      </c>
      <c r="D100" s="42">
        <v>3.75</v>
      </c>
      <c r="E100" s="138">
        <f t="shared" si="4"/>
        <v>1080</v>
      </c>
      <c r="F100" s="42">
        <v>3.75</v>
      </c>
      <c r="G100" s="139">
        <f t="shared" si="5"/>
        <v>1080</v>
      </c>
    </row>
    <row r="101" spans="1:7" ht="63">
      <c r="A101" s="64" t="s">
        <v>138</v>
      </c>
      <c r="B101" s="64"/>
      <c r="C101" s="41" t="s">
        <v>785</v>
      </c>
      <c r="D101" s="42">
        <v>5</v>
      </c>
      <c r="E101" s="138">
        <f t="shared" si="4"/>
        <v>1440</v>
      </c>
      <c r="F101" s="42">
        <v>5.5</v>
      </c>
      <c r="G101" s="139">
        <f t="shared" si="5"/>
        <v>1584</v>
      </c>
    </row>
    <row r="102" spans="1:7" ht="47.25">
      <c r="A102" s="61" t="s">
        <v>139</v>
      </c>
      <c r="B102" s="61"/>
      <c r="C102" s="41" t="s">
        <v>628</v>
      </c>
      <c r="D102" s="42">
        <v>4</v>
      </c>
      <c r="E102" s="138">
        <f t="shared" si="4"/>
        <v>1152</v>
      </c>
      <c r="F102" s="42">
        <v>4</v>
      </c>
      <c r="G102" s="139">
        <f t="shared" si="5"/>
        <v>1152</v>
      </c>
    </row>
    <row r="103" spans="1:7" ht="47.25">
      <c r="A103" s="61" t="s">
        <v>140</v>
      </c>
      <c r="B103" s="61"/>
      <c r="C103" s="41" t="s">
        <v>629</v>
      </c>
      <c r="D103" s="42">
        <v>6.5</v>
      </c>
      <c r="E103" s="138">
        <f t="shared" si="4"/>
        <v>1872</v>
      </c>
      <c r="F103" s="42">
        <v>7</v>
      </c>
      <c r="G103" s="139">
        <f t="shared" si="5"/>
        <v>2016</v>
      </c>
    </row>
    <row r="104" spans="1:7" ht="31.5">
      <c r="A104" s="61" t="s">
        <v>141</v>
      </c>
      <c r="B104" s="61"/>
      <c r="C104" s="41" t="s">
        <v>421</v>
      </c>
      <c r="D104" s="42">
        <v>1</v>
      </c>
      <c r="E104" s="138">
        <f t="shared" si="4"/>
        <v>288</v>
      </c>
      <c r="F104" s="42">
        <v>1.5</v>
      </c>
      <c r="G104" s="139">
        <f t="shared" si="5"/>
        <v>432</v>
      </c>
    </row>
    <row r="105" spans="1:7" ht="47.25">
      <c r="A105" s="61" t="s">
        <v>142</v>
      </c>
      <c r="B105" s="61"/>
      <c r="C105" s="41" t="s">
        <v>235</v>
      </c>
      <c r="D105" s="42">
        <v>3</v>
      </c>
      <c r="E105" s="138">
        <f t="shared" si="4"/>
        <v>864</v>
      </c>
      <c r="F105" s="42">
        <v>3.5</v>
      </c>
      <c r="G105" s="139">
        <f t="shared" si="5"/>
        <v>1008</v>
      </c>
    </row>
    <row r="106" spans="1:7" ht="15.75">
      <c r="A106" s="61" t="s">
        <v>143</v>
      </c>
      <c r="B106" s="61"/>
      <c r="C106" s="41" t="s">
        <v>9</v>
      </c>
      <c r="D106" s="42">
        <v>5.5</v>
      </c>
      <c r="E106" s="138">
        <f t="shared" si="4"/>
        <v>1584</v>
      </c>
      <c r="F106" s="42">
        <v>6</v>
      </c>
      <c r="G106" s="139">
        <f t="shared" si="5"/>
        <v>1728</v>
      </c>
    </row>
    <row r="107" spans="1:7" ht="31.5">
      <c r="A107" s="61" t="s">
        <v>144</v>
      </c>
      <c r="B107" s="61"/>
      <c r="C107" s="41" t="s">
        <v>422</v>
      </c>
      <c r="D107" s="42">
        <v>7</v>
      </c>
      <c r="E107" s="138">
        <f t="shared" si="4"/>
        <v>2016</v>
      </c>
      <c r="F107" s="42">
        <v>7.5</v>
      </c>
      <c r="G107" s="139">
        <f t="shared" si="5"/>
        <v>2160</v>
      </c>
    </row>
    <row r="108" spans="1:7" ht="47.25">
      <c r="A108" s="61" t="s">
        <v>145</v>
      </c>
      <c r="B108" s="61"/>
      <c r="C108" s="41" t="s">
        <v>78</v>
      </c>
      <c r="D108" s="42">
        <v>15</v>
      </c>
      <c r="E108" s="138">
        <f t="shared" si="4"/>
        <v>4320</v>
      </c>
      <c r="F108" s="42">
        <v>16</v>
      </c>
      <c r="G108" s="139">
        <f t="shared" si="5"/>
        <v>4608</v>
      </c>
    </row>
    <row r="109" spans="1:7" ht="31.5">
      <c r="A109" s="61" t="s">
        <v>146</v>
      </c>
      <c r="B109" s="61"/>
      <c r="C109" s="41" t="s">
        <v>41</v>
      </c>
      <c r="D109" s="42">
        <v>6</v>
      </c>
      <c r="E109" s="138">
        <f t="shared" si="4"/>
        <v>1728</v>
      </c>
      <c r="F109" s="42">
        <v>6.5</v>
      </c>
      <c r="G109" s="139">
        <f t="shared" si="5"/>
        <v>1872</v>
      </c>
    </row>
    <row r="110" spans="1:7" ht="15.75">
      <c r="A110" s="61" t="s">
        <v>147</v>
      </c>
      <c r="B110" s="61"/>
      <c r="C110" s="41" t="s">
        <v>42</v>
      </c>
      <c r="D110" s="42">
        <v>7</v>
      </c>
      <c r="E110" s="138">
        <f t="shared" si="4"/>
        <v>2016</v>
      </c>
      <c r="F110" s="42">
        <v>8</v>
      </c>
      <c r="G110" s="139">
        <f t="shared" si="5"/>
        <v>2304</v>
      </c>
    </row>
    <row r="111" spans="1:7" ht="63">
      <c r="A111" s="61" t="s">
        <v>148</v>
      </c>
      <c r="B111" s="61"/>
      <c r="C111" s="41" t="s">
        <v>53</v>
      </c>
      <c r="D111" s="42">
        <v>12</v>
      </c>
      <c r="E111" s="138">
        <f t="shared" si="4"/>
        <v>3456</v>
      </c>
      <c r="F111" s="42">
        <v>12</v>
      </c>
      <c r="G111" s="139">
        <f t="shared" si="5"/>
        <v>3456</v>
      </c>
    </row>
    <row r="112" spans="1:7" ht="63">
      <c r="A112" s="61" t="s">
        <v>149</v>
      </c>
      <c r="B112" s="61"/>
      <c r="C112" s="60" t="s">
        <v>54</v>
      </c>
      <c r="D112" s="42">
        <v>14</v>
      </c>
      <c r="E112" s="138">
        <f t="shared" si="4"/>
        <v>4032</v>
      </c>
      <c r="F112" s="42">
        <v>14</v>
      </c>
      <c r="G112" s="139">
        <f t="shared" si="5"/>
        <v>4032</v>
      </c>
    </row>
    <row r="113" spans="1:7" ht="47.25">
      <c r="A113" s="61" t="s">
        <v>562</v>
      </c>
      <c r="B113" s="61"/>
      <c r="C113" s="41" t="s">
        <v>55</v>
      </c>
      <c r="D113" s="42">
        <v>16</v>
      </c>
      <c r="E113" s="138">
        <f t="shared" si="4"/>
        <v>4608</v>
      </c>
      <c r="F113" s="42">
        <v>16</v>
      </c>
      <c r="G113" s="139">
        <f t="shared" si="5"/>
        <v>4608</v>
      </c>
    </row>
    <row r="114" spans="1:7" ht="47.25">
      <c r="A114" s="61" t="s">
        <v>563</v>
      </c>
      <c r="B114" s="61"/>
      <c r="C114" s="41" t="s">
        <v>237</v>
      </c>
      <c r="D114" s="42">
        <v>25</v>
      </c>
      <c r="E114" s="138">
        <f t="shared" si="4"/>
        <v>7200</v>
      </c>
      <c r="F114" s="42">
        <v>25</v>
      </c>
      <c r="G114" s="139">
        <f t="shared" si="5"/>
        <v>7200</v>
      </c>
    </row>
    <row r="115" spans="1:7" ht="63">
      <c r="A115" s="61" t="s">
        <v>564</v>
      </c>
      <c r="B115" s="61"/>
      <c r="C115" s="41" t="s">
        <v>56</v>
      </c>
      <c r="D115" s="42">
        <v>27</v>
      </c>
      <c r="E115" s="138">
        <f t="shared" si="4"/>
        <v>7776</v>
      </c>
      <c r="F115" s="42">
        <v>27</v>
      </c>
      <c r="G115" s="139">
        <f t="shared" si="5"/>
        <v>7776</v>
      </c>
    </row>
    <row r="116" spans="1:7" ht="63">
      <c r="A116" s="61" t="s">
        <v>565</v>
      </c>
      <c r="B116" s="61"/>
      <c r="C116" s="60" t="s">
        <v>13</v>
      </c>
      <c r="D116" s="42">
        <v>29</v>
      </c>
      <c r="E116" s="138">
        <f t="shared" si="4"/>
        <v>8352</v>
      </c>
      <c r="F116" s="42">
        <v>29</v>
      </c>
      <c r="G116" s="139">
        <f t="shared" si="5"/>
        <v>8352</v>
      </c>
    </row>
    <row r="117" spans="1:7" ht="15.75">
      <c r="A117" s="61" t="s">
        <v>566</v>
      </c>
      <c r="B117" s="61"/>
      <c r="C117" s="74" t="s">
        <v>173</v>
      </c>
      <c r="D117" s="42">
        <v>3.5</v>
      </c>
      <c r="E117" s="138">
        <f t="shared" si="4"/>
        <v>1008</v>
      </c>
      <c r="F117" s="42">
        <v>3.5</v>
      </c>
      <c r="G117" s="139">
        <f t="shared" si="5"/>
        <v>1008</v>
      </c>
    </row>
    <row r="118" spans="1:10" ht="15.75">
      <c r="A118" s="61" t="s">
        <v>567</v>
      </c>
      <c r="B118" s="61"/>
      <c r="C118" s="41" t="s">
        <v>14</v>
      </c>
      <c r="D118" s="42">
        <v>3</v>
      </c>
      <c r="E118" s="138">
        <f t="shared" si="4"/>
        <v>864</v>
      </c>
      <c r="F118" s="42">
        <v>3</v>
      </c>
      <c r="G118" s="139">
        <f t="shared" si="5"/>
        <v>864</v>
      </c>
      <c r="J118" s="67"/>
    </row>
    <row r="119" spans="1:10" ht="31.5">
      <c r="A119" s="61" t="s">
        <v>568</v>
      </c>
      <c r="B119" s="61"/>
      <c r="C119" s="41" t="s">
        <v>238</v>
      </c>
      <c r="D119" s="42">
        <v>5</v>
      </c>
      <c r="E119" s="138">
        <f t="shared" si="4"/>
        <v>1440</v>
      </c>
      <c r="F119" s="42">
        <v>5</v>
      </c>
      <c r="G119" s="139">
        <f t="shared" si="5"/>
        <v>1440</v>
      </c>
      <c r="J119" s="67"/>
    </row>
    <row r="120" spans="1:10" ht="15.75">
      <c r="A120" s="61" t="s">
        <v>672</v>
      </c>
      <c r="B120" s="61"/>
      <c r="C120" s="41" t="s">
        <v>630</v>
      </c>
      <c r="D120" s="42">
        <v>2</v>
      </c>
      <c r="E120" s="138">
        <f t="shared" si="4"/>
        <v>576</v>
      </c>
      <c r="F120" s="42">
        <v>2</v>
      </c>
      <c r="G120" s="139">
        <f t="shared" si="5"/>
        <v>576</v>
      </c>
      <c r="J120" s="67"/>
    </row>
    <row r="121" spans="1:7" ht="15.75">
      <c r="A121" s="102"/>
      <c r="B121" s="102"/>
      <c r="C121" s="100" t="s">
        <v>487</v>
      </c>
      <c r="D121" s="131"/>
      <c r="E121" s="137"/>
      <c r="F121" s="131"/>
      <c r="G121" s="137"/>
    </row>
    <row r="122" spans="1:7" ht="31.5">
      <c r="A122" s="61" t="s">
        <v>151</v>
      </c>
      <c r="B122" s="61"/>
      <c r="C122" s="41" t="s">
        <v>71</v>
      </c>
      <c r="D122" s="42">
        <v>1</v>
      </c>
      <c r="E122" s="138">
        <f>D122*288</f>
        <v>288</v>
      </c>
      <c r="F122" s="42">
        <v>1</v>
      </c>
      <c r="G122" s="139">
        <f>F122*288</f>
        <v>288</v>
      </c>
    </row>
    <row r="123" spans="1:7" ht="15.75">
      <c r="A123" s="64" t="s">
        <v>152</v>
      </c>
      <c r="B123" s="64" t="s">
        <v>1014</v>
      </c>
      <c r="C123" s="41" t="s">
        <v>6</v>
      </c>
      <c r="D123" s="42">
        <v>0.48</v>
      </c>
      <c r="E123" s="138">
        <f aca="true" t="shared" si="6" ref="E123:E144">D123*288</f>
        <v>138.24</v>
      </c>
      <c r="F123" s="42">
        <v>0.48</v>
      </c>
      <c r="G123" s="139">
        <f aca="true" t="shared" si="7" ref="G123:G144">F123*288</f>
        <v>138.24</v>
      </c>
    </row>
    <row r="124" spans="1:7" ht="15.75">
      <c r="A124" s="64" t="s">
        <v>153</v>
      </c>
      <c r="B124" s="64" t="s">
        <v>1015</v>
      </c>
      <c r="C124" s="41" t="s">
        <v>417</v>
      </c>
      <c r="D124" s="42">
        <v>1</v>
      </c>
      <c r="E124" s="138">
        <f t="shared" si="6"/>
        <v>288</v>
      </c>
      <c r="F124" s="42">
        <v>1</v>
      </c>
      <c r="G124" s="139">
        <f t="shared" si="7"/>
        <v>288</v>
      </c>
    </row>
    <row r="125" spans="1:7" ht="15.75">
      <c r="A125" s="64" t="s">
        <v>154</v>
      </c>
      <c r="B125" s="64"/>
      <c r="C125" s="47" t="s">
        <v>442</v>
      </c>
      <c r="D125" s="42">
        <v>0.21</v>
      </c>
      <c r="E125" s="138">
        <f t="shared" si="6"/>
        <v>60.48</v>
      </c>
      <c r="F125" s="42">
        <v>0.21</v>
      </c>
      <c r="G125" s="139">
        <f t="shared" si="7"/>
        <v>60.48</v>
      </c>
    </row>
    <row r="126" spans="1:12" ht="31.5">
      <c r="A126" s="61" t="s">
        <v>155</v>
      </c>
      <c r="B126" s="61"/>
      <c r="C126" s="41" t="s">
        <v>170</v>
      </c>
      <c r="D126" s="42">
        <v>2</v>
      </c>
      <c r="E126" s="138">
        <f t="shared" si="6"/>
        <v>576</v>
      </c>
      <c r="F126" s="42">
        <v>2.75</v>
      </c>
      <c r="G126" s="139">
        <f t="shared" si="7"/>
        <v>792</v>
      </c>
      <c r="L126" s="94"/>
    </row>
    <row r="127" spans="1:7" ht="31.5">
      <c r="A127" s="61" t="s">
        <v>156</v>
      </c>
      <c r="B127" s="61"/>
      <c r="C127" s="41" t="s">
        <v>171</v>
      </c>
      <c r="D127" s="42">
        <v>2</v>
      </c>
      <c r="E127" s="138">
        <f t="shared" si="6"/>
        <v>576</v>
      </c>
      <c r="F127" s="42">
        <v>2.75</v>
      </c>
      <c r="G127" s="139">
        <f t="shared" si="7"/>
        <v>792</v>
      </c>
    </row>
    <row r="128" spans="1:10" ht="31.5">
      <c r="A128" s="61" t="s">
        <v>569</v>
      </c>
      <c r="B128" s="61" t="s">
        <v>1016</v>
      </c>
      <c r="C128" s="41" t="s">
        <v>5</v>
      </c>
      <c r="D128" s="42">
        <v>0.5</v>
      </c>
      <c r="E128" s="138">
        <f t="shared" si="6"/>
        <v>144</v>
      </c>
      <c r="F128" s="42">
        <v>0.5</v>
      </c>
      <c r="G128" s="139">
        <f t="shared" si="7"/>
        <v>144</v>
      </c>
      <c r="J128" s="67"/>
    </row>
    <row r="129" spans="1:7" ht="15.75">
      <c r="A129" s="64" t="s">
        <v>157</v>
      </c>
      <c r="B129" s="64"/>
      <c r="C129" s="41" t="s">
        <v>479</v>
      </c>
      <c r="D129" s="42">
        <v>0.46</v>
      </c>
      <c r="E129" s="138">
        <f t="shared" si="6"/>
        <v>132.48000000000002</v>
      </c>
      <c r="F129" s="42">
        <v>0.46</v>
      </c>
      <c r="G129" s="139">
        <f t="shared" si="7"/>
        <v>132.48000000000002</v>
      </c>
    </row>
    <row r="130" spans="1:7" ht="31.5">
      <c r="A130" s="64" t="s">
        <v>158</v>
      </c>
      <c r="B130" s="64" t="s">
        <v>1017</v>
      </c>
      <c r="C130" s="41" t="s">
        <v>480</v>
      </c>
      <c r="D130" s="42">
        <v>0.92</v>
      </c>
      <c r="E130" s="138">
        <f t="shared" si="6"/>
        <v>264.96000000000004</v>
      </c>
      <c r="F130" s="42">
        <v>0.92</v>
      </c>
      <c r="G130" s="139">
        <f t="shared" si="7"/>
        <v>264.96000000000004</v>
      </c>
    </row>
    <row r="131" spans="1:7" ht="31.5">
      <c r="A131" s="64" t="s">
        <v>159</v>
      </c>
      <c r="B131" s="64" t="s">
        <v>1018</v>
      </c>
      <c r="C131" s="41" t="s">
        <v>481</v>
      </c>
      <c r="D131" s="42">
        <v>1.71</v>
      </c>
      <c r="E131" s="138">
        <f t="shared" si="6"/>
        <v>492.48</v>
      </c>
      <c r="F131" s="42">
        <v>1.71</v>
      </c>
      <c r="G131" s="139">
        <f t="shared" si="7"/>
        <v>492.48</v>
      </c>
    </row>
    <row r="132" spans="1:7" ht="15.75">
      <c r="A132" s="64" t="s">
        <v>160</v>
      </c>
      <c r="B132" s="64"/>
      <c r="C132" s="47" t="s">
        <v>423</v>
      </c>
      <c r="D132" s="42">
        <v>0.25</v>
      </c>
      <c r="E132" s="138">
        <f t="shared" si="6"/>
        <v>72</v>
      </c>
      <c r="F132" s="42">
        <v>0.25</v>
      </c>
      <c r="G132" s="139">
        <f t="shared" si="7"/>
        <v>72</v>
      </c>
    </row>
    <row r="133" spans="1:7" ht="15.75">
      <c r="A133" s="64" t="s">
        <v>161</v>
      </c>
      <c r="B133" s="64"/>
      <c r="C133" s="47" t="s">
        <v>69</v>
      </c>
      <c r="D133" s="42">
        <v>0.25</v>
      </c>
      <c r="E133" s="138">
        <f t="shared" si="6"/>
        <v>72</v>
      </c>
      <c r="F133" s="42">
        <v>0.25</v>
      </c>
      <c r="G133" s="139">
        <f t="shared" si="7"/>
        <v>72</v>
      </c>
    </row>
    <row r="134" spans="1:7" ht="15.75">
      <c r="A134" s="64" t="s">
        <v>779</v>
      </c>
      <c r="B134" s="64" t="s">
        <v>989</v>
      </c>
      <c r="C134" s="62" t="s">
        <v>38</v>
      </c>
      <c r="D134" s="42">
        <v>1</v>
      </c>
      <c r="E134" s="138">
        <f t="shared" si="6"/>
        <v>288</v>
      </c>
      <c r="F134" s="42">
        <v>1</v>
      </c>
      <c r="G134" s="139">
        <f t="shared" si="7"/>
        <v>288</v>
      </c>
    </row>
    <row r="135" spans="1:7" ht="15.75">
      <c r="A135" s="64" t="s">
        <v>780</v>
      </c>
      <c r="B135" s="64" t="s">
        <v>1019</v>
      </c>
      <c r="C135" s="41" t="s">
        <v>485</v>
      </c>
      <c r="D135" s="42">
        <v>1.5</v>
      </c>
      <c r="E135" s="138">
        <f t="shared" si="6"/>
        <v>432</v>
      </c>
      <c r="F135" s="42">
        <v>1.5</v>
      </c>
      <c r="G135" s="139">
        <f t="shared" si="7"/>
        <v>432</v>
      </c>
    </row>
    <row r="136" spans="1:7" ht="31.5">
      <c r="A136" s="64" t="s">
        <v>162</v>
      </c>
      <c r="B136" s="64" t="s">
        <v>1020</v>
      </c>
      <c r="C136" s="41" t="s">
        <v>443</v>
      </c>
      <c r="D136" s="42">
        <v>0.5</v>
      </c>
      <c r="E136" s="138">
        <f t="shared" si="6"/>
        <v>144</v>
      </c>
      <c r="F136" s="42">
        <v>0.5</v>
      </c>
      <c r="G136" s="139">
        <f t="shared" si="7"/>
        <v>144</v>
      </c>
    </row>
    <row r="137" spans="1:7" ht="15.75">
      <c r="A137" s="64" t="s">
        <v>163</v>
      </c>
      <c r="B137" s="64" t="s">
        <v>1021</v>
      </c>
      <c r="C137" s="41" t="s">
        <v>478</v>
      </c>
      <c r="D137" s="42">
        <v>1.16</v>
      </c>
      <c r="E137" s="138">
        <f t="shared" si="6"/>
        <v>334.08</v>
      </c>
      <c r="F137" s="42">
        <v>1.16</v>
      </c>
      <c r="G137" s="139">
        <f t="shared" si="7"/>
        <v>334.08</v>
      </c>
    </row>
    <row r="138" spans="1:7" ht="31.5">
      <c r="A138" s="64" t="s">
        <v>164</v>
      </c>
      <c r="B138" s="64" t="s">
        <v>1022</v>
      </c>
      <c r="C138" s="41" t="s">
        <v>632</v>
      </c>
      <c r="D138" s="42">
        <v>1.7</v>
      </c>
      <c r="E138" s="138">
        <f t="shared" si="6"/>
        <v>489.59999999999997</v>
      </c>
      <c r="F138" s="42">
        <v>1.7</v>
      </c>
      <c r="G138" s="139">
        <f t="shared" si="7"/>
        <v>489.59999999999997</v>
      </c>
    </row>
    <row r="139" spans="1:8" ht="31.5">
      <c r="A139" s="61" t="s">
        <v>673</v>
      </c>
      <c r="B139" s="61"/>
      <c r="C139" s="47" t="s">
        <v>68</v>
      </c>
      <c r="D139" s="42">
        <v>4</v>
      </c>
      <c r="E139" s="138">
        <f t="shared" si="6"/>
        <v>1152</v>
      </c>
      <c r="F139" s="42">
        <v>4</v>
      </c>
      <c r="G139" s="139">
        <f t="shared" si="7"/>
        <v>1152</v>
      </c>
      <c r="H139" s="55"/>
    </row>
    <row r="140" spans="1:8" s="67" customFormat="1" ht="31.5">
      <c r="A140" s="64" t="s">
        <v>165</v>
      </c>
      <c r="B140" s="64" t="s">
        <v>1024</v>
      </c>
      <c r="C140" s="74" t="s">
        <v>482</v>
      </c>
      <c r="D140" s="58">
        <v>2</v>
      </c>
      <c r="E140" s="138">
        <f t="shared" si="6"/>
        <v>576</v>
      </c>
      <c r="F140" s="58">
        <v>2</v>
      </c>
      <c r="G140" s="139">
        <f t="shared" si="7"/>
        <v>576</v>
      </c>
      <c r="H140" s="39"/>
    </row>
    <row r="141" spans="1:7" ht="47.25">
      <c r="A141" s="64" t="s">
        <v>166</v>
      </c>
      <c r="B141" s="64" t="s">
        <v>1023</v>
      </c>
      <c r="C141" s="41" t="s">
        <v>483</v>
      </c>
      <c r="D141" s="42">
        <v>3.55</v>
      </c>
      <c r="E141" s="138">
        <f t="shared" si="6"/>
        <v>1022.4</v>
      </c>
      <c r="F141" s="42">
        <v>3.55</v>
      </c>
      <c r="G141" s="139">
        <f t="shared" si="7"/>
        <v>1022.4</v>
      </c>
    </row>
    <row r="142" spans="1:10" ht="31.5">
      <c r="A142" s="61" t="s">
        <v>167</v>
      </c>
      <c r="B142" s="61"/>
      <c r="C142" s="41" t="s">
        <v>43</v>
      </c>
      <c r="D142" s="42">
        <v>4</v>
      </c>
      <c r="E142" s="138">
        <f t="shared" si="6"/>
        <v>1152</v>
      </c>
      <c r="F142" s="42">
        <v>5</v>
      </c>
      <c r="G142" s="139">
        <f t="shared" si="7"/>
        <v>1440</v>
      </c>
      <c r="J142" s="67"/>
    </row>
    <row r="143" spans="1:10" ht="15.75">
      <c r="A143" s="61" t="s">
        <v>168</v>
      </c>
      <c r="B143" s="61"/>
      <c r="C143" s="41" t="s">
        <v>236</v>
      </c>
      <c r="D143" s="42">
        <v>1</v>
      </c>
      <c r="E143" s="138">
        <f t="shared" si="6"/>
        <v>288</v>
      </c>
      <c r="F143" s="42">
        <v>1</v>
      </c>
      <c r="G143" s="139">
        <f t="shared" si="7"/>
        <v>288</v>
      </c>
      <c r="J143" s="67"/>
    </row>
    <row r="144" spans="1:7" ht="15.75">
      <c r="A144" s="61" t="s">
        <v>169</v>
      </c>
      <c r="B144" s="61"/>
      <c r="C144" s="41" t="s">
        <v>10</v>
      </c>
      <c r="D144" s="42">
        <v>1</v>
      </c>
      <c r="E144" s="138">
        <f t="shared" si="6"/>
        <v>288</v>
      </c>
      <c r="F144" s="42">
        <v>1</v>
      </c>
      <c r="G144" s="139">
        <f t="shared" si="7"/>
        <v>288</v>
      </c>
    </row>
    <row r="145" spans="1:7" ht="31.5">
      <c r="A145" s="102"/>
      <c r="B145" s="102"/>
      <c r="C145" s="100" t="s">
        <v>484</v>
      </c>
      <c r="D145" s="133"/>
      <c r="E145" s="145"/>
      <c r="F145" s="133"/>
      <c r="G145" s="145"/>
    </row>
    <row r="146" spans="1:7" ht="15.75">
      <c r="A146" s="40" t="s">
        <v>176</v>
      </c>
      <c r="B146" s="40"/>
      <c r="C146" s="41" t="s">
        <v>15</v>
      </c>
      <c r="D146" s="42">
        <v>1.5</v>
      </c>
      <c r="E146" s="138">
        <f>D146*288</f>
        <v>432</v>
      </c>
      <c r="F146" s="42">
        <v>1.5</v>
      </c>
      <c r="G146" s="139">
        <f>F146*288</f>
        <v>432</v>
      </c>
    </row>
    <row r="147" spans="1:7" ht="15.75">
      <c r="A147" s="40" t="s">
        <v>177</v>
      </c>
      <c r="B147" s="40"/>
      <c r="C147" s="41" t="s">
        <v>16</v>
      </c>
      <c r="D147" s="42">
        <v>1</v>
      </c>
      <c r="E147" s="138">
        <f aca="true" t="shared" si="8" ref="E147:E165">D147*288</f>
        <v>288</v>
      </c>
      <c r="F147" s="42">
        <v>1</v>
      </c>
      <c r="G147" s="139">
        <f aca="true" t="shared" si="9" ref="G147:G165">F147*288</f>
        <v>288</v>
      </c>
    </row>
    <row r="148" spans="1:7" ht="15.75">
      <c r="A148" s="64" t="s">
        <v>570</v>
      </c>
      <c r="B148" s="64" t="s">
        <v>1025</v>
      </c>
      <c r="C148" s="41" t="s">
        <v>497</v>
      </c>
      <c r="D148" s="42">
        <v>1.5</v>
      </c>
      <c r="E148" s="138">
        <f t="shared" si="8"/>
        <v>432</v>
      </c>
      <c r="F148" s="42">
        <v>1.5</v>
      </c>
      <c r="G148" s="139">
        <f t="shared" si="9"/>
        <v>432</v>
      </c>
    </row>
    <row r="149" spans="1:7" ht="15.75">
      <c r="A149" s="64" t="s">
        <v>571</v>
      </c>
      <c r="B149" s="64" t="s">
        <v>1026</v>
      </c>
      <c r="C149" s="41" t="s">
        <v>498</v>
      </c>
      <c r="D149" s="42">
        <v>0.68</v>
      </c>
      <c r="E149" s="138">
        <f t="shared" si="8"/>
        <v>195.84</v>
      </c>
      <c r="F149" s="42">
        <v>0.68</v>
      </c>
      <c r="G149" s="139">
        <f t="shared" si="9"/>
        <v>195.84</v>
      </c>
    </row>
    <row r="150" spans="1:7" ht="31.5">
      <c r="A150" s="64" t="s">
        <v>572</v>
      </c>
      <c r="B150" s="64"/>
      <c r="C150" s="41" t="s">
        <v>12</v>
      </c>
      <c r="D150" s="42">
        <v>1.5</v>
      </c>
      <c r="E150" s="138">
        <f t="shared" si="8"/>
        <v>432</v>
      </c>
      <c r="F150" s="42">
        <v>1.5</v>
      </c>
      <c r="G150" s="139">
        <f t="shared" si="9"/>
        <v>432</v>
      </c>
    </row>
    <row r="151" spans="1:9" ht="15.75">
      <c r="A151" s="64" t="s">
        <v>573</v>
      </c>
      <c r="B151" s="64"/>
      <c r="C151" s="41" t="s">
        <v>11</v>
      </c>
      <c r="D151" s="42">
        <v>0.5</v>
      </c>
      <c r="E151" s="138">
        <f t="shared" si="8"/>
        <v>144</v>
      </c>
      <c r="F151" s="42">
        <v>0.5</v>
      </c>
      <c r="G151" s="139">
        <f t="shared" si="9"/>
        <v>144</v>
      </c>
      <c r="I151" s="67"/>
    </row>
    <row r="152" spans="1:9" ht="15.75">
      <c r="A152" s="64" t="s">
        <v>574</v>
      </c>
      <c r="B152" s="64"/>
      <c r="C152" s="41" t="s">
        <v>524</v>
      </c>
      <c r="D152" s="42">
        <v>0.25</v>
      </c>
      <c r="E152" s="138">
        <f t="shared" si="8"/>
        <v>72</v>
      </c>
      <c r="F152" s="42">
        <v>0.25</v>
      </c>
      <c r="G152" s="139">
        <f t="shared" si="9"/>
        <v>72</v>
      </c>
      <c r="I152" s="67"/>
    </row>
    <row r="153" spans="1:9" ht="15.75">
      <c r="A153" s="64" t="s">
        <v>575</v>
      </c>
      <c r="B153" s="64"/>
      <c r="C153" s="41" t="s">
        <v>44</v>
      </c>
      <c r="D153" s="42">
        <v>1</v>
      </c>
      <c r="E153" s="138">
        <f t="shared" si="8"/>
        <v>288</v>
      </c>
      <c r="F153" s="42">
        <v>1</v>
      </c>
      <c r="G153" s="139">
        <f t="shared" si="9"/>
        <v>288</v>
      </c>
      <c r="I153" s="67"/>
    </row>
    <row r="154" spans="1:9" ht="31.5">
      <c r="A154" s="64" t="s">
        <v>576</v>
      </c>
      <c r="B154" s="64"/>
      <c r="C154" s="41" t="s">
        <v>45</v>
      </c>
      <c r="D154" s="42">
        <v>1</v>
      </c>
      <c r="E154" s="138">
        <f t="shared" si="8"/>
        <v>288</v>
      </c>
      <c r="F154" s="42">
        <v>1</v>
      </c>
      <c r="G154" s="139">
        <f t="shared" si="9"/>
        <v>288</v>
      </c>
      <c r="I154" s="67"/>
    </row>
    <row r="155" spans="1:9" ht="31.5">
      <c r="A155" s="64" t="s">
        <v>577</v>
      </c>
      <c r="B155" s="64"/>
      <c r="C155" s="41" t="s">
        <v>46</v>
      </c>
      <c r="D155" s="42">
        <v>2</v>
      </c>
      <c r="E155" s="138">
        <f t="shared" si="8"/>
        <v>576</v>
      </c>
      <c r="F155" s="42">
        <v>2.5</v>
      </c>
      <c r="G155" s="139">
        <f t="shared" si="9"/>
        <v>720</v>
      </c>
      <c r="I155" s="67"/>
    </row>
    <row r="156" spans="1:9" ht="31.5">
      <c r="A156" s="64" t="s">
        <v>578</v>
      </c>
      <c r="B156" s="64"/>
      <c r="C156" s="87" t="s">
        <v>424</v>
      </c>
      <c r="D156" s="42">
        <v>3.5</v>
      </c>
      <c r="E156" s="138">
        <f t="shared" si="8"/>
        <v>1008</v>
      </c>
      <c r="F156" s="42">
        <v>3.5</v>
      </c>
      <c r="G156" s="139">
        <f t="shared" si="9"/>
        <v>1008</v>
      </c>
      <c r="I156" s="67"/>
    </row>
    <row r="157" spans="1:7" ht="15.75">
      <c r="A157" s="64" t="s">
        <v>579</v>
      </c>
      <c r="B157" s="64" t="s">
        <v>1027</v>
      </c>
      <c r="C157" s="87" t="s">
        <v>529</v>
      </c>
      <c r="D157" s="42">
        <v>1.98</v>
      </c>
      <c r="E157" s="138">
        <f t="shared" si="8"/>
        <v>570.24</v>
      </c>
      <c r="F157" s="42">
        <v>1.98</v>
      </c>
      <c r="G157" s="139">
        <f t="shared" si="9"/>
        <v>570.24</v>
      </c>
    </row>
    <row r="158" spans="1:7" ht="31.5">
      <c r="A158" s="64" t="s">
        <v>580</v>
      </c>
      <c r="B158" s="64" t="s">
        <v>1028</v>
      </c>
      <c r="C158" s="41" t="s">
        <v>640</v>
      </c>
      <c r="D158" s="42">
        <v>0.31</v>
      </c>
      <c r="E158" s="138">
        <f t="shared" si="8"/>
        <v>89.28</v>
      </c>
      <c r="F158" s="42">
        <v>0.31</v>
      </c>
      <c r="G158" s="139">
        <f t="shared" si="9"/>
        <v>89.28</v>
      </c>
    </row>
    <row r="159" spans="1:7" ht="15.75">
      <c r="A159" s="64" t="s">
        <v>581</v>
      </c>
      <c r="B159" s="64" t="s">
        <v>1029</v>
      </c>
      <c r="C159" s="41" t="s">
        <v>48</v>
      </c>
      <c r="D159" s="42">
        <v>0.5</v>
      </c>
      <c r="E159" s="138">
        <f t="shared" si="8"/>
        <v>144</v>
      </c>
      <c r="F159" s="42">
        <v>0.5</v>
      </c>
      <c r="G159" s="139">
        <f t="shared" si="9"/>
        <v>144</v>
      </c>
    </row>
    <row r="160" spans="1:7" ht="47.25">
      <c r="A160" s="64" t="s">
        <v>582</v>
      </c>
      <c r="B160" s="64" t="s">
        <v>1029</v>
      </c>
      <c r="C160" s="41" t="s">
        <v>525</v>
      </c>
      <c r="D160" s="42">
        <v>2</v>
      </c>
      <c r="E160" s="138">
        <f t="shared" si="8"/>
        <v>576</v>
      </c>
      <c r="F160" s="42">
        <v>2</v>
      </c>
      <c r="G160" s="139">
        <f t="shared" si="9"/>
        <v>576</v>
      </c>
    </row>
    <row r="161" spans="1:7" ht="31.5">
      <c r="A161" s="64" t="s">
        <v>583</v>
      </c>
      <c r="B161" s="64"/>
      <c r="C161" s="41" t="s">
        <v>52</v>
      </c>
      <c r="D161" s="42">
        <v>0.5</v>
      </c>
      <c r="E161" s="138">
        <f t="shared" si="8"/>
        <v>144</v>
      </c>
      <c r="F161" s="42">
        <v>0.5</v>
      </c>
      <c r="G161" s="139">
        <f t="shared" si="9"/>
        <v>144</v>
      </c>
    </row>
    <row r="162" spans="1:7" ht="31.5">
      <c r="A162" s="64" t="s">
        <v>584</v>
      </c>
      <c r="B162" s="64"/>
      <c r="C162" s="41" t="s">
        <v>49</v>
      </c>
      <c r="D162" s="42">
        <v>0.5</v>
      </c>
      <c r="E162" s="138">
        <f t="shared" si="8"/>
        <v>144</v>
      </c>
      <c r="F162" s="42">
        <v>0.5</v>
      </c>
      <c r="G162" s="139">
        <f t="shared" si="9"/>
        <v>144</v>
      </c>
    </row>
    <row r="163" spans="1:7" ht="31.5">
      <c r="A163" s="64" t="s">
        <v>585</v>
      </c>
      <c r="B163" s="64"/>
      <c r="C163" s="41" t="s">
        <v>50</v>
      </c>
      <c r="D163" s="42">
        <v>0.5</v>
      </c>
      <c r="E163" s="138">
        <f t="shared" si="8"/>
        <v>144</v>
      </c>
      <c r="F163" s="42">
        <v>0.5</v>
      </c>
      <c r="G163" s="139">
        <f t="shared" si="9"/>
        <v>144</v>
      </c>
    </row>
    <row r="164" spans="1:7" ht="31.5">
      <c r="A164" s="64" t="s">
        <v>586</v>
      </c>
      <c r="B164" s="64"/>
      <c r="C164" s="41" t="s">
        <v>51</v>
      </c>
      <c r="D164" s="42">
        <v>0.5</v>
      </c>
      <c r="E164" s="138">
        <f t="shared" si="8"/>
        <v>144</v>
      </c>
      <c r="F164" s="42">
        <v>0.5</v>
      </c>
      <c r="G164" s="139">
        <f t="shared" si="9"/>
        <v>144</v>
      </c>
    </row>
    <row r="165" spans="1:7" ht="31.5">
      <c r="A165" s="64" t="s">
        <v>587</v>
      </c>
      <c r="B165" s="64" t="s">
        <v>1030</v>
      </c>
      <c r="C165" s="105" t="s">
        <v>526</v>
      </c>
      <c r="D165" s="50">
        <v>0.99</v>
      </c>
      <c r="E165" s="138">
        <f t="shared" si="8"/>
        <v>285.12</v>
      </c>
      <c r="F165" s="50">
        <v>0.99</v>
      </c>
      <c r="G165" s="139">
        <f t="shared" si="9"/>
        <v>285.12</v>
      </c>
    </row>
    <row r="166" spans="1:8" s="52" customFormat="1" ht="15.75">
      <c r="A166" s="101"/>
      <c r="B166" s="101"/>
      <c r="C166" s="100" t="s">
        <v>444</v>
      </c>
      <c r="D166" s="134"/>
      <c r="E166" s="146"/>
      <c r="F166" s="134"/>
      <c r="G166" s="146"/>
      <c r="H166" s="51"/>
    </row>
    <row r="167" spans="1:8" s="52" customFormat="1" ht="15.75">
      <c r="A167" s="111" t="s">
        <v>178</v>
      </c>
      <c r="B167" s="111"/>
      <c r="C167" s="74" t="s">
        <v>17</v>
      </c>
      <c r="D167" s="58">
        <v>1.01</v>
      </c>
      <c r="E167" s="140">
        <f>D167*288</f>
        <v>290.88</v>
      </c>
      <c r="F167" s="58">
        <v>1.01</v>
      </c>
      <c r="G167" s="141">
        <f>F167*288</f>
        <v>290.88</v>
      </c>
      <c r="H167" s="51"/>
    </row>
    <row r="168" spans="1:8" s="52" customFormat="1" ht="15.75">
      <c r="A168" s="111" t="s">
        <v>179</v>
      </c>
      <c r="B168" s="111"/>
      <c r="C168" s="74" t="s">
        <v>18</v>
      </c>
      <c r="D168" s="58">
        <v>1.55</v>
      </c>
      <c r="E168" s="140">
        <f aca="true" t="shared" si="10" ref="E168:E231">D168*288</f>
        <v>446.40000000000003</v>
      </c>
      <c r="F168" s="58">
        <v>1.55</v>
      </c>
      <c r="G168" s="141">
        <f aca="true" t="shared" si="11" ref="G168:G231">F168*288</f>
        <v>446.40000000000003</v>
      </c>
      <c r="H168" s="51"/>
    </row>
    <row r="169" spans="1:8" s="52" customFormat="1" ht="15.75">
      <c r="A169" s="111" t="s">
        <v>180</v>
      </c>
      <c r="B169" s="111"/>
      <c r="C169" s="74" t="s">
        <v>474</v>
      </c>
      <c r="D169" s="42">
        <v>2.58</v>
      </c>
      <c r="E169" s="140">
        <f t="shared" si="10"/>
        <v>743.04</v>
      </c>
      <c r="F169" s="42">
        <v>2.58</v>
      </c>
      <c r="G169" s="141">
        <f t="shared" si="11"/>
        <v>743.04</v>
      </c>
      <c r="H169" s="51"/>
    </row>
    <row r="170" spans="1:8" s="52" customFormat="1" ht="47.25">
      <c r="A170" s="111" t="s">
        <v>181</v>
      </c>
      <c r="B170" s="111"/>
      <c r="C170" s="73" t="s">
        <v>57</v>
      </c>
      <c r="D170" s="42">
        <v>3.5</v>
      </c>
      <c r="E170" s="140">
        <f t="shared" si="10"/>
        <v>1008</v>
      </c>
      <c r="F170" s="42">
        <v>4.5</v>
      </c>
      <c r="G170" s="141">
        <f t="shared" si="11"/>
        <v>1296</v>
      </c>
      <c r="H170" s="51"/>
    </row>
    <row r="171" spans="1:8" s="52" customFormat="1" ht="31.5">
      <c r="A171" s="111" t="s">
        <v>182</v>
      </c>
      <c r="B171" s="111"/>
      <c r="C171" s="74" t="s">
        <v>58</v>
      </c>
      <c r="D171" s="42">
        <v>4</v>
      </c>
      <c r="E171" s="140">
        <f t="shared" si="10"/>
        <v>1152</v>
      </c>
      <c r="F171" s="42">
        <v>4</v>
      </c>
      <c r="G171" s="141">
        <f t="shared" si="11"/>
        <v>1152</v>
      </c>
      <c r="H171" s="51"/>
    </row>
    <row r="172" spans="1:8" s="52" customFormat="1" ht="31.5">
      <c r="A172" s="111" t="s">
        <v>183</v>
      </c>
      <c r="B172" s="111"/>
      <c r="C172" s="74" t="s">
        <v>493</v>
      </c>
      <c r="D172" s="42">
        <v>3</v>
      </c>
      <c r="E172" s="140">
        <f t="shared" si="10"/>
        <v>864</v>
      </c>
      <c r="F172" s="42">
        <v>3</v>
      </c>
      <c r="G172" s="141">
        <f t="shared" si="11"/>
        <v>864</v>
      </c>
      <c r="H172" s="51"/>
    </row>
    <row r="173" spans="1:8" s="52" customFormat="1" ht="47.25">
      <c r="A173" s="111" t="s">
        <v>184</v>
      </c>
      <c r="B173" s="111"/>
      <c r="C173" s="74" t="s">
        <v>234</v>
      </c>
      <c r="D173" s="42">
        <v>3.5</v>
      </c>
      <c r="E173" s="140">
        <f t="shared" si="10"/>
        <v>1008</v>
      </c>
      <c r="F173" s="42">
        <v>4</v>
      </c>
      <c r="G173" s="141">
        <f t="shared" si="11"/>
        <v>1152</v>
      </c>
      <c r="H173" s="51"/>
    </row>
    <row r="174" spans="1:7" ht="31.5">
      <c r="A174" s="111" t="s">
        <v>185</v>
      </c>
      <c r="B174" s="111"/>
      <c r="C174" s="106" t="s">
        <v>646</v>
      </c>
      <c r="D174" s="50">
        <v>1.22</v>
      </c>
      <c r="E174" s="140">
        <f t="shared" si="10"/>
        <v>351.36</v>
      </c>
      <c r="F174" s="50">
        <v>1.22</v>
      </c>
      <c r="G174" s="141">
        <f t="shared" si="11"/>
        <v>351.36</v>
      </c>
    </row>
    <row r="175" spans="1:8" s="52" customFormat="1" ht="15.75">
      <c r="A175" s="111" t="s">
        <v>186</v>
      </c>
      <c r="B175" s="111"/>
      <c r="C175" s="74" t="s">
        <v>19</v>
      </c>
      <c r="D175" s="42">
        <v>1</v>
      </c>
      <c r="E175" s="140">
        <f t="shared" si="10"/>
        <v>288</v>
      </c>
      <c r="F175" s="42">
        <v>1.5</v>
      </c>
      <c r="G175" s="141">
        <f t="shared" si="11"/>
        <v>432</v>
      </c>
      <c r="H175" s="51"/>
    </row>
    <row r="176" spans="1:8" s="52" customFormat="1" ht="15.75">
      <c r="A176" s="111" t="s">
        <v>187</v>
      </c>
      <c r="B176" s="111"/>
      <c r="C176" s="74" t="s">
        <v>20</v>
      </c>
      <c r="D176" s="42">
        <v>1</v>
      </c>
      <c r="E176" s="140">
        <f t="shared" si="10"/>
        <v>288</v>
      </c>
      <c r="F176" s="42">
        <v>1.5</v>
      </c>
      <c r="G176" s="141">
        <f t="shared" si="11"/>
        <v>432</v>
      </c>
      <c r="H176" s="51"/>
    </row>
    <row r="177" spans="1:8" s="52" customFormat="1" ht="15.75">
      <c r="A177" s="111" t="s">
        <v>188</v>
      </c>
      <c r="B177" s="111"/>
      <c r="C177" s="74" t="s">
        <v>514</v>
      </c>
      <c r="D177" s="42">
        <v>1.03</v>
      </c>
      <c r="E177" s="140">
        <f t="shared" si="10"/>
        <v>296.64</v>
      </c>
      <c r="F177" s="42">
        <v>1.03</v>
      </c>
      <c r="G177" s="141">
        <f t="shared" si="11"/>
        <v>296.64</v>
      </c>
      <c r="H177" s="51"/>
    </row>
    <row r="178" spans="1:7" ht="31.5">
      <c r="A178" s="64" t="s">
        <v>189</v>
      </c>
      <c r="B178" s="64"/>
      <c r="C178" s="74" t="s">
        <v>47</v>
      </c>
      <c r="D178" s="42">
        <v>4</v>
      </c>
      <c r="E178" s="140">
        <f t="shared" si="10"/>
        <v>1152</v>
      </c>
      <c r="F178" s="42">
        <v>4</v>
      </c>
      <c r="G178" s="141">
        <f t="shared" si="11"/>
        <v>1152</v>
      </c>
    </row>
    <row r="179" spans="1:7" ht="31.5">
      <c r="A179" s="64" t="s">
        <v>190</v>
      </c>
      <c r="B179" s="64"/>
      <c r="C179" s="74" t="s">
        <v>654</v>
      </c>
      <c r="D179" s="42">
        <v>1</v>
      </c>
      <c r="E179" s="140">
        <f t="shared" si="10"/>
        <v>288</v>
      </c>
      <c r="F179" s="42">
        <v>1</v>
      </c>
      <c r="G179" s="141">
        <f t="shared" si="11"/>
        <v>288</v>
      </c>
    </row>
    <row r="180" spans="1:8" s="52" customFormat="1" ht="15.75">
      <c r="A180" s="111" t="s">
        <v>191</v>
      </c>
      <c r="B180" s="111"/>
      <c r="C180" s="74" t="s">
        <v>21</v>
      </c>
      <c r="D180" s="42">
        <v>1</v>
      </c>
      <c r="E180" s="140">
        <f t="shared" si="10"/>
        <v>288</v>
      </c>
      <c r="F180" s="42">
        <v>1.5</v>
      </c>
      <c r="G180" s="141">
        <f t="shared" si="11"/>
        <v>432</v>
      </c>
      <c r="H180" s="51"/>
    </row>
    <row r="181" spans="1:8" s="52" customFormat="1" ht="31.5">
      <c r="A181" s="111" t="s">
        <v>192</v>
      </c>
      <c r="B181" s="111"/>
      <c r="C181" s="74" t="s">
        <v>649</v>
      </c>
      <c r="D181" s="42">
        <v>1.25</v>
      </c>
      <c r="E181" s="140">
        <f t="shared" si="10"/>
        <v>360</v>
      </c>
      <c r="F181" s="42">
        <v>1.25</v>
      </c>
      <c r="G181" s="141">
        <f t="shared" si="11"/>
        <v>360</v>
      </c>
      <c r="H181" s="51"/>
    </row>
    <row r="182" spans="1:8" s="52" customFormat="1" ht="31.5">
      <c r="A182" s="111" t="s">
        <v>193</v>
      </c>
      <c r="B182" s="111"/>
      <c r="C182" s="74" t="s">
        <v>650</v>
      </c>
      <c r="D182" s="42">
        <v>1</v>
      </c>
      <c r="E182" s="140">
        <f t="shared" si="10"/>
        <v>288</v>
      </c>
      <c r="F182" s="42">
        <v>1</v>
      </c>
      <c r="G182" s="141">
        <f t="shared" si="11"/>
        <v>288</v>
      </c>
      <c r="H182" s="51"/>
    </row>
    <row r="183" spans="1:8" s="52" customFormat="1" ht="31.5">
      <c r="A183" s="111" t="s">
        <v>194</v>
      </c>
      <c r="B183" s="111"/>
      <c r="C183" s="74" t="s">
        <v>523</v>
      </c>
      <c r="D183" s="42">
        <v>1</v>
      </c>
      <c r="E183" s="140">
        <f t="shared" si="10"/>
        <v>288</v>
      </c>
      <c r="F183" s="42">
        <v>1</v>
      </c>
      <c r="G183" s="141">
        <f t="shared" si="11"/>
        <v>288</v>
      </c>
      <c r="H183" s="51"/>
    </row>
    <row r="184" spans="1:8" s="52" customFormat="1" ht="15.75">
      <c r="A184" s="111" t="s">
        <v>195</v>
      </c>
      <c r="B184" s="111"/>
      <c r="C184" s="74" t="s">
        <v>448</v>
      </c>
      <c r="D184" s="42">
        <v>2.14</v>
      </c>
      <c r="E184" s="140">
        <f t="shared" si="10"/>
        <v>616.32</v>
      </c>
      <c r="F184" s="42">
        <v>2.14</v>
      </c>
      <c r="G184" s="141">
        <f t="shared" si="11"/>
        <v>616.32</v>
      </c>
      <c r="H184" s="51"/>
    </row>
    <row r="185" spans="1:8" s="52" customFormat="1" ht="31.5">
      <c r="A185" s="111" t="s">
        <v>196</v>
      </c>
      <c r="B185" s="111"/>
      <c r="C185" s="74" t="s">
        <v>517</v>
      </c>
      <c r="D185" s="42">
        <v>2.41</v>
      </c>
      <c r="E185" s="140">
        <f t="shared" si="10"/>
        <v>694.08</v>
      </c>
      <c r="F185" s="42">
        <v>2.41</v>
      </c>
      <c r="G185" s="141">
        <f t="shared" si="11"/>
        <v>694.08</v>
      </c>
      <c r="H185" s="51"/>
    </row>
    <row r="186" spans="1:8" s="52" customFormat="1" ht="31.5">
      <c r="A186" s="111" t="s">
        <v>197</v>
      </c>
      <c r="B186" s="159"/>
      <c r="C186" s="174" t="s">
        <v>648</v>
      </c>
      <c r="D186" s="127">
        <v>1.3</v>
      </c>
      <c r="E186" s="172">
        <f t="shared" si="10"/>
        <v>374.40000000000003</v>
      </c>
      <c r="F186" s="42">
        <v>1.3</v>
      </c>
      <c r="G186" s="141">
        <f t="shared" si="11"/>
        <v>374.40000000000003</v>
      </c>
      <c r="H186" s="51"/>
    </row>
    <row r="187" spans="1:8" s="52" customFormat="1" ht="15.75">
      <c r="A187" s="111" t="s">
        <v>198</v>
      </c>
      <c r="B187" s="159"/>
      <c r="C187" s="106" t="s">
        <v>613</v>
      </c>
      <c r="D187" s="127">
        <v>2</v>
      </c>
      <c r="E187" s="172">
        <f t="shared" si="10"/>
        <v>576</v>
      </c>
      <c r="F187" s="42">
        <v>2</v>
      </c>
      <c r="G187" s="141">
        <f t="shared" si="11"/>
        <v>576</v>
      </c>
      <c r="H187" s="51"/>
    </row>
    <row r="188" spans="1:8" s="52" customFormat="1" ht="15.75">
      <c r="A188" s="111" t="s">
        <v>199</v>
      </c>
      <c r="B188" s="111"/>
      <c r="C188" s="173" t="s">
        <v>22</v>
      </c>
      <c r="D188" s="77">
        <v>1</v>
      </c>
      <c r="E188" s="140">
        <f t="shared" si="10"/>
        <v>288</v>
      </c>
      <c r="F188" s="42">
        <v>1</v>
      </c>
      <c r="G188" s="141">
        <f t="shared" si="11"/>
        <v>288</v>
      </c>
      <c r="H188" s="51"/>
    </row>
    <row r="189" spans="1:8" s="52" customFormat="1" ht="15.75">
      <c r="A189" s="111" t="s">
        <v>674</v>
      </c>
      <c r="B189" s="111"/>
      <c r="C189" s="74" t="s">
        <v>23</v>
      </c>
      <c r="D189" s="42">
        <v>3</v>
      </c>
      <c r="E189" s="140">
        <f t="shared" si="10"/>
        <v>864</v>
      </c>
      <c r="F189" s="42">
        <v>1.5</v>
      </c>
      <c r="G189" s="141">
        <f t="shared" si="11"/>
        <v>432</v>
      </c>
      <c r="H189" s="51"/>
    </row>
    <row r="190" spans="1:8" s="52" customFormat="1" ht="15.75">
      <c r="A190" s="111" t="s">
        <v>200</v>
      </c>
      <c r="B190" s="111"/>
      <c r="C190" s="74" t="s">
        <v>647</v>
      </c>
      <c r="D190" s="42">
        <v>3.78</v>
      </c>
      <c r="E190" s="140">
        <f t="shared" si="10"/>
        <v>1088.6399999999999</v>
      </c>
      <c r="F190" s="42">
        <v>3.78</v>
      </c>
      <c r="G190" s="141">
        <f t="shared" si="11"/>
        <v>1088.6399999999999</v>
      </c>
      <c r="H190" s="51"/>
    </row>
    <row r="191" spans="1:8" s="52" customFormat="1" ht="15.75">
      <c r="A191" s="111" t="s">
        <v>201</v>
      </c>
      <c r="B191" s="111"/>
      <c r="C191" s="74" t="s">
        <v>496</v>
      </c>
      <c r="D191" s="42">
        <v>3.89</v>
      </c>
      <c r="E191" s="140">
        <f t="shared" si="10"/>
        <v>1120.32</v>
      </c>
      <c r="F191" s="42">
        <v>3.89</v>
      </c>
      <c r="G191" s="141">
        <f t="shared" si="11"/>
        <v>1120.32</v>
      </c>
      <c r="H191" s="51"/>
    </row>
    <row r="192" spans="1:8" s="52" customFormat="1" ht="15.75">
      <c r="A192" s="111" t="s">
        <v>675</v>
      </c>
      <c r="B192" s="111"/>
      <c r="C192" s="74" t="s">
        <v>491</v>
      </c>
      <c r="D192" s="42">
        <v>2.22</v>
      </c>
      <c r="E192" s="140">
        <f t="shared" si="10"/>
        <v>639.36</v>
      </c>
      <c r="F192" s="42">
        <v>2.22</v>
      </c>
      <c r="G192" s="141">
        <f t="shared" si="11"/>
        <v>639.36</v>
      </c>
      <c r="H192" s="51"/>
    </row>
    <row r="193" spans="1:8" s="52" customFormat="1" ht="47.25">
      <c r="A193" s="111" t="s">
        <v>202</v>
      </c>
      <c r="B193" s="111"/>
      <c r="C193" s="74" t="s">
        <v>59</v>
      </c>
      <c r="D193" s="42">
        <v>3</v>
      </c>
      <c r="E193" s="140">
        <f t="shared" si="10"/>
        <v>864</v>
      </c>
      <c r="F193" s="42">
        <v>3.5</v>
      </c>
      <c r="G193" s="141">
        <f t="shared" si="11"/>
        <v>1008</v>
      </c>
      <c r="H193" s="51"/>
    </row>
    <row r="194" spans="1:8" s="52" customFormat="1" ht="31.5">
      <c r="A194" s="111" t="s">
        <v>203</v>
      </c>
      <c r="B194" s="111"/>
      <c r="C194" s="74" t="s">
        <v>60</v>
      </c>
      <c r="D194" s="42">
        <v>5</v>
      </c>
      <c r="E194" s="140">
        <f t="shared" si="10"/>
        <v>1440</v>
      </c>
      <c r="F194" s="42">
        <v>5.5</v>
      </c>
      <c r="G194" s="141">
        <f t="shared" si="11"/>
        <v>1584</v>
      </c>
      <c r="H194" s="51"/>
    </row>
    <row r="195" spans="1:8" s="52" customFormat="1" ht="31.5">
      <c r="A195" s="111" t="s">
        <v>204</v>
      </c>
      <c r="B195" s="111"/>
      <c r="C195" s="74" t="s">
        <v>518</v>
      </c>
      <c r="D195" s="42">
        <v>1.04</v>
      </c>
      <c r="E195" s="140">
        <f t="shared" si="10"/>
        <v>299.52</v>
      </c>
      <c r="F195" s="42">
        <v>1.04</v>
      </c>
      <c r="G195" s="141">
        <f t="shared" si="11"/>
        <v>299.52</v>
      </c>
      <c r="H195" s="51"/>
    </row>
    <row r="196" spans="1:8" s="52" customFormat="1" ht="15.75">
      <c r="A196" s="111" t="s">
        <v>205</v>
      </c>
      <c r="B196" s="111"/>
      <c r="C196" s="74" t="s">
        <v>24</v>
      </c>
      <c r="D196" s="42">
        <v>0.5</v>
      </c>
      <c r="E196" s="140">
        <f t="shared" si="10"/>
        <v>144</v>
      </c>
      <c r="F196" s="42">
        <v>0.5</v>
      </c>
      <c r="G196" s="141">
        <f t="shared" si="11"/>
        <v>144</v>
      </c>
      <c r="H196" s="51"/>
    </row>
    <row r="197" spans="1:8" s="52" customFormat="1" ht="15.75">
      <c r="A197" s="111" t="s">
        <v>206</v>
      </c>
      <c r="B197" s="111"/>
      <c r="C197" s="74" t="s">
        <v>519</v>
      </c>
      <c r="D197" s="42">
        <v>1</v>
      </c>
      <c r="E197" s="140">
        <f t="shared" si="10"/>
        <v>288</v>
      </c>
      <c r="F197" s="42">
        <v>1</v>
      </c>
      <c r="G197" s="141">
        <f t="shared" si="11"/>
        <v>288</v>
      </c>
      <c r="H197" s="51"/>
    </row>
    <row r="198" spans="1:8" s="52" customFormat="1" ht="15.75">
      <c r="A198" s="111" t="s">
        <v>207</v>
      </c>
      <c r="B198" s="111"/>
      <c r="C198" s="74" t="s">
        <v>520</v>
      </c>
      <c r="D198" s="42">
        <v>2.1</v>
      </c>
      <c r="E198" s="140">
        <f t="shared" si="10"/>
        <v>604.8000000000001</v>
      </c>
      <c r="F198" s="42">
        <v>2.1</v>
      </c>
      <c r="G198" s="141">
        <f t="shared" si="11"/>
        <v>604.8000000000001</v>
      </c>
      <c r="H198" s="51"/>
    </row>
    <row r="199" spans="1:8" s="52" customFormat="1" ht="15.75">
      <c r="A199" s="111" t="s">
        <v>208</v>
      </c>
      <c r="B199" s="111"/>
      <c r="C199" s="74" t="s">
        <v>521</v>
      </c>
      <c r="D199" s="42">
        <v>2.1</v>
      </c>
      <c r="E199" s="140">
        <f t="shared" si="10"/>
        <v>604.8000000000001</v>
      </c>
      <c r="F199" s="42">
        <v>2.1</v>
      </c>
      <c r="G199" s="141">
        <f t="shared" si="11"/>
        <v>604.8000000000001</v>
      </c>
      <c r="H199" s="51"/>
    </row>
    <row r="200" spans="1:7" ht="15.75">
      <c r="A200" s="64" t="s">
        <v>209</v>
      </c>
      <c r="B200" s="64"/>
      <c r="C200" s="74" t="s">
        <v>645</v>
      </c>
      <c r="D200" s="42">
        <v>4.3</v>
      </c>
      <c r="E200" s="140">
        <f t="shared" si="10"/>
        <v>1238.3999999999999</v>
      </c>
      <c r="F200" s="42">
        <v>4.3</v>
      </c>
      <c r="G200" s="141">
        <f t="shared" si="11"/>
        <v>1238.3999999999999</v>
      </c>
    </row>
    <row r="201" spans="1:7" ht="15.75">
      <c r="A201" s="64" t="s">
        <v>210</v>
      </c>
      <c r="B201" s="64"/>
      <c r="C201" s="74" t="s">
        <v>651</v>
      </c>
      <c r="D201" s="42">
        <v>4.3</v>
      </c>
      <c r="E201" s="140">
        <f t="shared" si="10"/>
        <v>1238.3999999999999</v>
      </c>
      <c r="F201" s="42">
        <v>4.3</v>
      </c>
      <c r="G201" s="141">
        <f t="shared" si="11"/>
        <v>1238.3999999999999</v>
      </c>
    </row>
    <row r="202" spans="1:7" ht="15.75">
      <c r="A202" s="64" t="s">
        <v>211</v>
      </c>
      <c r="B202" s="64"/>
      <c r="C202" s="74" t="s">
        <v>655</v>
      </c>
      <c r="D202" s="42">
        <v>2.7</v>
      </c>
      <c r="E202" s="140">
        <f t="shared" si="10"/>
        <v>777.6</v>
      </c>
      <c r="F202" s="42">
        <v>2.7</v>
      </c>
      <c r="G202" s="141">
        <f t="shared" si="11"/>
        <v>777.6</v>
      </c>
    </row>
    <row r="203" spans="1:7" ht="15.75">
      <c r="A203" s="64" t="s">
        <v>212</v>
      </c>
      <c r="B203" s="64"/>
      <c r="C203" s="74" t="s">
        <v>458</v>
      </c>
      <c r="D203" s="42">
        <v>4.15</v>
      </c>
      <c r="E203" s="140">
        <f t="shared" si="10"/>
        <v>1195.2</v>
      </c>
      <c r="F203" s="42">
        <v>4.15</v>
      </c>
      <c r="G203" s="141">
        <f t="shared" si="11"/>
        <v>1195.2</v>
      </c>
    </row>
    <row r="204" spans="1:7" ht="15.75">
      <c r="A204" s="64" t="s">
        <v>213</v>
      </c>
      <c r="B204" s="64"/>
      <c r="C204" s="74" t="s">
        <v>490</v>
      </c>
      <c r="D204" s="42">
        <v>2.33</v>
      </c>
      <c r="E204" s="140">
        <f t="shared" si="10"/>
        <v>671.04</v>
      </c>
      <c r="F204" s="42">
        <v>2.33</v>
      </c>
      <c r="G204" s="141">
        <f t="shared" si="11"/>
        <v>671.04</v>
      </c>
    </row>
    <row r="205" spans="1:8" s="52" customFormat="1" ht="15.75">
      <c r="A205" s="111" t="s">
        <v>214</v>
      </c>
      <c r="B205" s="111"/>
      <c r="C205" s="74" t="s">
        <v>25</v>
      </c>
      <c r="D205" s="42">
        <v>2</v>
      </c>
      <c r="E205" s="140">
        <f t="shared" si="10"/>
        <v>576</v>
      </c>
      <c r="F205" s="42">
        <v>2.5</v>
      </c>
      <c r="G205" s="141">
        <f t="shared" si="11"/>
        <v>720</v>
      </c>
      <c r="H205" s="51"/>
    </row>
    <row r="206" spans="1:8" s="52" customFormat="1" ht="47.25">
      <c r="A206" s="111" t="s">
        <v>215</v>
      </c>
      <c r="B206" s="111"/>
      <c r="C206" s="107" t="s">
        <v>416</v>
      </c>
      <c r="D206" s="42">
        <v>2</v>
      </c>
      <c r="E206" s="140">
        <f t="shared" si="10"/>
        <v>576</v>
      </c>
      <c r="F206" s="42">
        <v>2</v>
      </c>
      <c r="G206" s="141">
        <f t="shared" si="11"/>
        <v>576</v>
      </c>
      <c r="H206" s="53"/>
    </row>
    <row r="207" spans="1:8" s="52" customFormat="1" ht="15.75">
      <c r="A207" s="111" t="s">
        <v>216</v>
      </c>
      <c r="B207" s="111"/>
      <c r="C207" s="74" t="s">
        <v>522</v>
      </c>
      <c r="D207" s="42">
        <v>0.5</v>
      </c>
      <c r="E207" s="140">
        <f t="shared" si="10"/>
        <v>144</v>
      </c>
      <c r="F207" s="42">
        <v>0.5</v>
      </c>
      <c r="G207" s="141">
        <f t="shared" si="11"/>
        <v>144</v>
      </c>
      <c r="H207" s="51"/>
    </row>
    <row r="208" spans="1:8" s="52" customFormat="1" ht="31.5">
      <c r="A208" s="111" t="s">
        <v>217</v>
      </c>
      <c r="B208" s="111"/>
      <c r="C208" s="74" t="s">
        <v>515</v>
      </c>
      <c r="D208" s="42">
        <v>2.55</v>
      </c>
      <c r="E208" s="140">
        <f t="shared" si="10"/>
        <v>734.4</v>
      </c>
      <c r="F208" s="42">
        <v>2.55</v>
      </c>
      <c r="G208" s="141">
        <f t="shared" si="11"/>
        <v>734.4</v>
      </c>
      <c r="H208" s="51"/>
    </row>
    <row r="209" spans="1:8" s="52" customFormat="1" ht="31.5">
      <c r="A209" s="111" t="s">
        <v>218</v>
      </c>
      <c r="B209" s="111"/>
      <c r="C209" s="74" t="s">
        <v>516</v>
      </c>
      <c r="D209" s="42">
        <v>2.96</v>
      </c>
      <c r="E209" s="140">
        <f t="shared" si="10"/>
        <v>852.48</v>
      </c>
      <c r="F209" s="42">
        <v>2.96</v>
      </c>
      <c r="G209" s="141">
        <f t="shared" si="11"/>
        <v>852.48</v>
      </c>
      <c r="H209" s="51"/>
    </row>
    <row r="210" spans="1:8" s="52" customFormat="1" ht="31.5">
      <c r="A210" s="111" t="s">
        <v>219</v>
      </c>
      <c r="B210" s="111"/>
      <c r="C210" s="74" t="s">
        <v>659</v>
      </c>
      <c r="D210" s="42">
        <v>6.87</v>
      </c>
      <c r="E210" s="140">
        <f t="shared" si="10"/>
        <v>1978.56</v>
      </c>
      <c r="F210" s="42">
        <v>6.87</v>
      </c>
      <c r="G210" s="141">
        <f t="shared" si="11"/>
        <v>1978.56</v>
      </c>
      <c r="H210" s="51"/>
    </row>
    <row r="211" spans="1:8" s="52" customFormat="1" ht="15.75">
      <c r="A211" s="111" t="s">
        <v>220</v>
      </c>
      <c r="B211" s="111"/>
      <c r="C211" s="74" t="s">
        <v>26</v>
      </c>
      <c r="D211" s="42">
        <v>1.43</v>
      </c>
      <c r="E211" s="140">
        <f t="shared" si="10"/>
        <v>411.84</v>
      </c>
      <c r="F211" s="42">
        <v>1.43</v>
      </c>
      <c r="G211" s="141">
        <f t="shared" si="11"/>
        <v>411.84</v>
      </c>
      <c r="H211" s="51"/>
    </row>
    <row r="212" spans="1:8" s="52" customFormat="1" ht="15.75">
      <c r="A212" s="111" t="s">
        <v>221</v>
      </c>
      <c r="B212" s="111"/>
      <c r="C212" s="74" t="s">
        <v>641</v>
      </c>
      <c r="D212" s="42">
        <v>0.84</v>
      </c>
      <c r="E212" s="140">
        <f t="shared" si="10"/>
        <v>241.92</v>
      </c>
      <c r="F212" s="42">
        <v>0.84</v>
      </c>
      <c r="G212" s="141">
        <f t="shared" si="11"/>
        <v>241.92</v>
      </c>
      <c r="H212" s="51"/>
    </row>
    <row r="213" spans="1:8" s="52" customFormat="1" ht="15.75">
      <c r="A213" s="111" t="s">
        <v>222</v>
      </c>
      <c r="B213" s="111"/>
      <c r="C213" s="74" t="s">
        <v>642</v>
      </c>
      <c r="D213" s="42">
        <v>0.84</v>
      </c>
      <c r="E213" s="140">
        <f t="shared" si="10"/>
        <v>241.92</v>
      </c>
      <c r="F213" s="42">
        <v>0.84</v>
      </c>
      <c r="G213" s="141">
        <f t="shared" si="11"/>
        <v>241.92</v>
      </c>
      <c r="H213" s="51"/>
    </row>
    <row r="214" spans="1:8" s="52" customFormat="1" ht="15.75">
      <c r="A214" s="111" t="s">
        <v>223</v>
      </c>
      <c r="B214" s="111"/>
      <c r="C214" s="74" t="s">
        <v>643</v>
      </c>
      <c r="D214" s="42">
        <v>0.38</v>
      </c>
      <c r="E214" s="140">
        <f t="shared" si="10"/>
        <v>109.44</v>
      </c>
      <c r="F214" s="42">
        <v>0.38</v>
      </c>
      <c r="G214" s="141">
        <f t="shared" si="11"/>
        <v>109.44</v>
      </c>
      <c r="H214" s="51"/>
    </row>
    <row r="215" spans="1:8" s="52" customFormat="1" ht="15.75">
      <c r="A215" s="111" t="s">
        <v>224</v>
      </c>
      <c r="B215" s="111"/>
      <c r="C215" s="74" t="s">
        <v>61</v>
      </c>
      <c r="D215" s="42">
        <v>4</v>
      </c>
      <c r="E215" s="140">
        <f t="shared" si="10"/>
        <v>1152</v>
      </c>
      <c r="F215" s="42">
        <v>4</v>
      </c>
      <c r="G215" s="141">
        <f t="shared" si="11"/>
        <v>1152</v>
      </c>
      <c r="H215" s="51"/>
    </row>
    <row r="216" spans="1:8" s="52" customFormat="1" ht="31.5">
      <c r="A216" s="111" t="s">
        <v>225</v>
      </c>
      <c r="B216" s="111"/>
      <c r="C216" s="74" t="s">
        <v>528</v>
      </c>
      <c r="D216" s="42">
        <v>1.12</v>
      </c>
      <c r="E216" s="140">
        <f t="shared" si="10"/>
        <v>322.56000000000006</v>
      </c>
      <c r="F216" s="42">
        <v>1.12</v>
      </c>
      <c r="G216" s="141">
        <f t="shared" si="11"/>
        <v>322.56000000000006</v>
      </c>
      <c r="H216" s="51"/>
    </row>
    <row r="217" spans="1:8" s="52" customFormat="1" ht="15.75">
      <c r="A217" s="111" t="s">
        <v>226</v>
      </c>
      <c r="B217" s="111"/>
      <c r="C217" s="74" t="s">
        <v>502</v>
      </c>
      <c r="D217" s="42">
        <v>0.91</v>
      </c>
      <c r="E217" s="140">
        <f t="shared" si="10"/>
        <v>262.08</v>
      </c>
      <c r="F217" s="42">
        <v>0.91</v>
      </c>
      <c r="G217" s="141">
        <f t="shared" si="11"/>
        <v>262.08</v>
      </c>
      <c r="H217" s="51"/>
    </row>
    <row r="218" spans="1:8" s="52" customFormat="1" ht="15.75">
      <c r="A218" s="111" t="s">
        <v>227</v>
      </c>
      <c r="B218" s="111"/>
      <c r="C218" s="74" t="s">
        <v>503</v>
      </c>
      <c r="D218" s="42">
        <v>0.91</v>
      </c>
      <c r="E218" s="140">
        <f t="shared" si="10"/>
        <v>262.08</v>
      </c>
      <c r="F218" s="42">
        <v>0.91</v>
      </c>
      <c r="G218" s="141">
        <f t="shared" si="11"/>
        <v>262.08</v>
      </c>
      <c r="H218" s="51"/>
    </row>
    <row r="219" spans="1:8" s="52" customFormat="1" ht="15.75">
      <c r="A219" s="111" t="s">
        <v>228</v>
      </c>
      <c r="B219" s="111"/>
      <c r="C219" s="74" t="s">
        <v>504</v>
      </c>
      <c r="D219" s="42">
        <v>0.91</v>
      </c>
      <c r="E219" s="140">
        <f t="shared" si="10"/>
        <v>262.08</v>
      </c>
      <c r="F219" s="42">
        <v>0.91</v>
      </c>
      <c r="G219" s="141">
        <f t="shared" si="11"/>
        <v>262.08</v>
      </c>
      <c r="H219" s="51"/>
    </row>
    <row r="220" spans="1:8" s="52" customFormat="1" ht="15.75">
      <c r="A220" s="111" t="s">
        <v>229</v>
      </c>
      <c r="B220" s="111"/>
      <c r="C220" s="74" t="s">
        <v>505</v>
      </c>
      <c r="D220" s="42">
        <v>0.91</v>
      </c>
      <c r="E220" s="140">
        <f t="shared" si="10"/>
        <v>262.08</v>
      </c>
      <c r="F220" s="42">
        <v>0.91</v>
      </c>
      <c r="G220" s="141">
        <f t="shared" si="11"/>
        <v>262.08</v>
      </c>
      <c r="H220" s="51"/>
    </row>
    <row r="221" spans="1:8" s="52" customFormat="1" ht="31.5">
      <c r="A221" s="111" t="s">
        <v>230</v>
      </c>
      <c r="B221" s="111"/>
      <c r="C221" s="74" t="s">
        <v>506</v>
      </c>
      <c r="D221" s="42">
        <v>0.91</v>
      </c>
      <c r="E221" s="140">
        <f t="shared" si="10"/>
        <v>262.08</v>
      </c>
      <c r="F221" s="42">
        <v>0.91</v>
      </c>
      <c r="G221" s="141">
        <f t="shared" si="11"/>
        <v>262.08</v>
      </c>
      <c r="H221" s="51"/>
    </row>
    <row r="222" spans="1:8" s="52" customFormat="1" ht="15.75">
      <c r="A222" s="111" t="s">
        <v>231</v>
      </c>
      <c r="B222" s="111"/>
      <c r="C222" s="74" t="s">
        <v>507</v>
      </c>
      <c r="D222" s="42">
        <v>0.91</v>
      </c>
      <c r="E222" s="140">
        <f t="shared" si="10"/>
        <v>262.08</v>
      </c>
      <c r="F222" s="42">
        <v>0.91</v>
      </c>
      <c r="G222" s="141">
        <f t="shared" si="11"/>
        <v>262.08</v>
      </c>
      <c r="H222" s="51"/>
    </row>
    <row r="223" spans="1:8" s="52" customFormat="1" ht="15.75">
      <c r="A223" s="111" t="s">
        <v>232</v>
      </c>
      <c r="B223" s="111"/>
      <c r="C223" s="74" t="s">
        <v>508</v>
      </c>
      <c r="D223" s="42">
        <v>1.15</v>
      </c>
      <c r="E223" s="140">
        <f t="shared" si="10"/>
        <v>331.2</v>
      </c>
      <c r="F223" s="42">
        <v>1.15</v>
      </c>
      <c r="G223" s="141">
        <f t="shared" si="11"/>
        <v>331.2</v>
      </c>
      <c r="H223" s="51"/>
    </row>
    <row r="224" spans="1:8" s="52" customFormat="1" ht="15.75">
      <c r="A224" s="111" t="s">
        <v>233</v>
      </c>
      <c r="B224" s="111"/>
      <c r="C224" s="74" t="s">
        <v>509</v>
      </c>
      <c r="D224" s="42">
        <v>1.15</v>
      </c>
      <c r="E224" s="140">
        <f t="shared" si="10"/>
        <v>331.2</v>
      </c>
      <c r="F224" s="42">
        <v>1.15</v>
      </c>
      <c r="G224" s="141">
        <f t="shared" si="11"/>
        <v>331.2</v>
      </c>
      <c r="H224" s="51"/>
    </row>
    <row r="225" spans="1:8" s="52" customFormat="1" ht="15.75">
      <c r="A225" s="111" t="s">
        <v>459</v>
      </c>
      <c r="B225" s="111"/>
      <c r="C225" s="74" t="s">
        <v>510</v>
      </c>
      <c r="D225" s="42">
        <v>1.15</v>
      </c>
      <c r="E225" s="140">
        <f t="shared" si="10"/>
        <v>331.2</v>
      </c>
      <c r="F225" s="42">
        <v>1.15</v>
      </c>
      <c r="G225" s="141">
        <f t="shared" si="11"/>
        <v>331.2</v>
      </c>
      <c r="H225" s="51"/>
    </row>
    <row r="226" spans="1:8" s="52" customFormat="1" ht="15.75">
      <c r="A226" s="111" t="s">
        <v>460</v>
      </c>
      <c r="B226" s="111"/>
      <c r="C226" s="74" t="s">
        <v>511</v>
      </c>
      <c r="D226" s="42">
        <v>1.15</v>
      </c>
      <c r="E226" s="140">
        <f t="shared" si="10"/>
        <v>331.2</v>
      </c>
      <c r="F226" s="42">
        <v>1.15</v>
      </c>
      <c r="G226" s="141">
        <f t="shared" si="11"/>
        <v>331.2</v>
      </c>
      <c r="H226" s="51"/>
    </row>
    <row r="227" spans="1:8" s="52" customFormat="1" ht="15.75">
      <c r="A227" s="114" t="s">
        <v>461</v>
      </c>
      <c r="B227" s="114"/>
      <c r="C227" s="74" t="s">
        <v>512</v>
      </c>
      <c r="D227" s="42">
        <v>1.15</v>
      </c>
      <c r="E227" s="140">
        <f t="shared" si="10"/>
        <v>331.2</v>
      </c>
      <c r="F227" s="42">
        <v>1.15</v>
      </c>
      <c r="G227" s="141">
        <f t="shared" si="11"/>
        <v>331.2</v>
      </c>
      <c r="H227" s="51"/>
    </row>
    <row r="228" spans="1:8" s="52" customFormat="1" ht="15.75">
      <c r="A228" s="111" t="s">
        <v>588</v>
      </c>
      <c r="B228" s="111"/>
      <c r="C228" s="74" t="s">
        <v>513</v>
      </c>
      <c r="D228" s="42">
        <v>1.15</v>
      </c>
      <c r="E228" s="140">
        <f t="shared" si="10"/>
        <v>331.2</v>
      </c>
      <c r="F228" s="42">
        <v>1.15</v>
      </c>
      <c r="G228" s="141">
        <f t="shared" si="11"/>
        <v>331.2</v>
      </c>
      <c r="H228" s="51"/>
    </row>
    <row r="229" spans="1:8" s="52" customFormat="1" ht="15.75">
      <c r="A229" s="111" t="s">
        <v>589</v>
      </c>
      <c r="B229" s="111"/>
      <c r="C229" s="74" t="s">
        <v>27</v>
      </c>
      <c r="D229" s="42">
        <v>1</v>
      </c>
      <c r="E229" s="140">
        <f t="shared" si="10"/>
        <v>288</v>
      </c>
      <c r="F229" s="42">
        <v>1</v>
      </c>
      <c r="G229" s="141">
        <f t="shared" si="11"/>
        <v>288</v>
      </c>
      <c r="H229" s="51"/>
    </row>
    <row r="230" spans="1:8" s="52" customFormat="1" ht="15.75">
      <c r="A230" s="111" t="s">
        <v>590</v>
      </c>
      <c r="B230" s="111"/>
      <c r="C230" s="74" t="s">
        <v>28</v>
      </c>
      <c r="D230" s="42">
        <v>2</v>
      </c>
      <c r="E230" s="140">
        <f t="shared" si="10"/>
        <v>576</v>
      </c>
      <c r="F230" s="42">
        <v>2</v>
      </c>
      <c r="G230" s="141">
        <f t="shared" si="11"/>
        <v>576</v>
      </c>
      <c r="H230" s="51"/>
    </row>
    <row r="231" spans="1:8" s="52" customFormat="1" ht="15.75">
      <c r="A231" s="111" t="s">
        <v>591</v>
      </c>
      <c r="B231" s="111"/>
      <c r="C231" s="74" t="s">
        <v>500</v>
      </c>
      <c r="D231" s="42">
        <v>3.01</v>
      </c>
      <c r="E231" s="140">
        <f t="shared" si="10"/>
        <v>866.8799999999999</v>
      </c>
      <c r="F231" s="42">
        <v>3.01</v>
      </c>
      <c r="G231" s="141">
        <f t="shared" si="11"/>
        <v>866.8799999999999</v>
      </c>
      <c r="H231" s="51"/>
    </row>
    <row r="232" spans="1:8" s="52" customFormat="1" ht="15.75">
      <c r="A232" s="111" t="s">
        <v>592</v>
      </c>
      <c r="B232" s="111"/>
      <c r="C232" s="74" t="s">
        <v>499</v>
      </c>
      <c r="D232" s="42">
        <v>3</v>
      </c>
      <c r="E232" s="140">
        <f aca="true" t="shared" si="12" ref="E232:E257">D232*288</f>
        <v>864</v>
      </c>
      <c r="F232" s="42">
        <v>3</v>
      </c>
      <c r="G232" s="141">
        <f aca="true" t="shared" si="13" ref="G232:G257">F232*288</f>
        <v>864</v>
      </c>
      <c r="H232" s="51"/>
    </row>
    <row r="233" spans="1:8" s="52" customFormat="1" ht="15.75">
      <c r="A233" s="111" t="s">
        <v>593</v>
      </c>
      <c r="B233" s="111"/>
      <c r="C233" s="74" t="s">
        <v>653</v>
      </c>
      <c r="D233" s="42">
        <v>1.85</v>
      </c>
      <c r="E233" s="140">
        <f t="shared" si="12"/>
        <v>532.8000000000001</v>
      </c>
      <c r="F233" s="42">
        <v>1.85</v>
      </c>
      <c r="G233" s="141">
        <f t="shared" si="13"/>
        <v>532.8000000000001</v>
      </c>
      <c r="H233" s="51"/>
    </row>
    <row r="234" spans="1:8" s="52" customFormat="1" ht="15.75">
      <c r="A234" s="111" t="s">
        <v>594</v>
      </c>
      <c r="B234" s="111"/>
      <c r="C234" s="74" t="s">
        <v>29</v>
      </c>
      <c r="D234" s="42">
        <v>1.5</v>
      </c>
      <c r="E234" s="140">
        <f t="shared" si="12"/>
        <v>432</v>
      </c>
      <c r="F234" s="42">
        <v>1.5</v>
      </c>
      <c r="G234" s="141">
        <f t="shared" si="13"/>
        <v>432</v>
      </c>
      <c r="H234" s="51"/>
    </row>
    <row r="235" spans="1:8" s="52" customFormat="1" ht="15.75">
      <c r="A235" s="111" t="s">
        <v>595</v>
      </c>
      <c r="B235" s="111"/>
      <c r="C235" s="74" t="s">
        <v>30</v>
      </c>
      <c r="D235" s="42">
        <v>1.5</v>
      </c>
      <c r="E235" s="140">
        <f t="shared" si="12"/>
        <v>432</v>
      </c>
      <c r="F235" s="42">
        <v>1.5</v>
      </c>
      <c r="G235" s="141">
        <f t="shared" si="13"/>
        <v>432</v>
      </c>
      <c r="H235" s="51"/>
    </row>
    <row r="236" spans="1:8" s="52" customFormat="1" ht="31.5">
      <c r="A236" s="111" t="s">
        <v>596</v>
      </c>
      <c r="B236" s="111"/>
      <c r="C236" s="74" t="s">
        <v>494</v>
      </c>
      <c r="D236" s="42">
        <v>1.06</v>
      </c>
      <c r="E236" s="140">
        <f t="shared" si="12"/>
        <v>305.28000000000003</v>
      </c>
      <c r="F236" s="42">
        <v>1.06</v>
      </c>
      <c r="G236" s="141">
        <f t="shared" si="13"/>
        <v>305.28000000000003</v>
      </c>
      <c r="H236" s="51"/>
    </row>
    <row r="237" spans="1:8" s="52" customFormat="1" ht="15.75">
      <c r="A237" s="111" t="s">
        <v>597</v>
      </c>
      <c r="B237" s="111"/>
      <c r="C237" s="74" t="s">
        <v>495</v>
      </c>
      <c r="D237" s="42">
        <v>1.06</v>
      </c>
      <c r="E237" s="140">
        <f t="shared" si="12"/>
        <v>305.28000000000003</v>
      </c>
      <c r="F237" s="42">
        <v>1.06</v>
      </c>
      <c r="G237" s="141">
        <f t="shared" si="13"/>
        <v>305.28000000000003</v>
      </c>
      <c r="H237" s="51"/>
    </row>
    <row r="238" spans="1:8" s="52" customFormat="1" ht="31.5">
      <c r="A238" s="111" t="s">
        <v>598</v>
      </c>
      <c r="B238" s="111"/>
      <c r="C238" s="74" t="s">
        <v>527</v>
      </c>
      <c r="D238" s="42">
        <v>1.1</v>
      </c>
      <c r="E238" s="140">
        <f t="shared" si="12"/>
        <v>316.8</v>
      </c>
      <c r="F238" s="42">
        <v>1.1</v>
      </c>
      <c r="G238" s="141">
        <f t="shared" si="13"/>
        <v>316.8</v>
      </c>
      <c r="H238" s="51"/>
    </row>
    <row r="239" spans="1:8" s="52" customFormat="1" ht="15.75">
      <c r="A239" s="111" t="s">
        <v>599</v>
      </c>
      <c r="B239" s="111"/>
      <c r="C239" s="74" t="s">
        <v>658</v>
      </c>
      <c r="D239" s="42">
        <v>0.82</v>
      </c>
      <c r="E239" s="140">
        <f t="shared" si="12"/>
        <v>236.16</v>
      </c>
      <c r="F239" s="42">
        <v>0.82</v>
      </c>
      <c r="G239" s="141">
        <f t="shared" si="13"/>
        <v>236.16</v>
      </c>
      <c r="H239" s="51"/>
    </row>
    <row r="240" spans="1:8" s="52" customFormat="1" ht="15.75">
      <c r="A240" s="111" t="s">
        <v>600</v>
      </c>
      <c r="B240" s="111"/>
      <c r="C240" s="74" t="s">
        <v>492</v>
      </c>
      <c r="D240" s="42">
        <v>1</v>
      </c>
      <c r="E240" s="140">
        <f t="shared" si="12"/>
        <v>288</v>
      </c>
      <c r="F240" s="42">
        <v>1</v>
      </c>
      <c r="G240" s="141">
        <f t="shared" si="13"/>
        <v>288</v>
      </c>
      <c r="H240" s="51"/>
    </row>
    <row r="241" spans="1:8" s="52" customFormat="1" ht="15.75">
      <c r="A241" s="111" t="s">
        <v>601</v>
      </c>
      <c r="B241" s="111"/>
      <c r="C241" s="74" t="s">
        <v>31</v>
      </c>
      <c r="D241" s="42">
        <v>2</v>
      </c>
      <c r="E241" s="140">
        <f t="shared" si="12"/>
        <v>576</v>
      </c>
      <c r="F241" s="42">
        <v>2.5</v>
      </c>
      <c r="G241" s="141">
        <f t="shared" si="13"/>
        <v>720</v>
      </c>
      <c r="H241" s="51"/>
    </row>
    <row r="242" spans="1:8" s="52" customFormat="1" ht="15.75">
      <c r="A242" s="111" t="s">
        <v>602</v>
      </c>
      <c r="B242" s="111"/>
      <c r="C242" s="74" t="s">
        <v>644</v>
      </c>
      <c r="D242" s="42">
        <v>2.6</v>
      </c>
      <c r="E242" s="140">
        <f t="shared" si="12"/>
        <v>748.8000000000001</v>
      </c>
      <c r="F242" s="42">
        <v>2.6</v>
      </c>
      <c r="G242" s="141">
        <f t="shared" si="13"/>
        <v>748.8000000000001</v>
      </c>
      <c r="H242" s="51"/>
    </row>
    <row r="243" spans="1:8" s="52" customFormat="1" ht="31.5">
      <c r="A243" s="111" t="s">
        <v>603</v>
      </c>
      <c r="B243" s="111"/>
      <c r="C243" s="74" t="s">
        <v>62</v>
      </c>
      <c r="D243" s="42">
        <v>3</v>
      </c>
      <c r="E243" s="140">
        <f t="shared" si="12"/>
        <v>864</v>
      </c>
      <c r="F243" s="42">
        <v>0</v>
      </c>
      <c r="G243" s="141">
        <f t="shared" si="13"/>
        <v>0</v>
      </c>
      <c r="H243" s="51"/>
    </row>
    <row r="244" spans="1:8" s="52" customFormat="1" ht="31.5">
      <c r="A244" s="111" t="s">
        <v>604</v>
      </c>
      <c r="B244" s="111"/>
      <c r="C244" s="74" t="s">
        <v>63</v>
      </c>
      <c r="D244" s="42">
        <v>3.5</v>
      </c>
      <c r="E244" s="140">
        <f t="shared" si="12"/>
        <v>1008</v>
      </c>
      <c r="F244" s="42">
        <v>0</v>
      </c>
      <c r="G244" s="141">
        <f t="shared" si="13"/>
        <v>0</v>
      </c>
      <c r="H244" s="51"/>
    </row>
    <row r="245" spans="1:8" s="52" customFormat="1" ht="15.75">
      <c r="A245" s="111" t="s">
        <v>605</v>
      </c>
      <c r="B245" s="111"/>
      <c r="C245" s="74" t="s">
        <v>32</v>
      </c>
      <c r="D245" s="42">
        <v>3</v>
      </c>
      <c r="E245" s="140">
        <f t="shared" si="12"/>
        <v>864</v>
      </c>
      <c r="F245" s="42">
        <v>0</v>
      </c>
      <c r="G245" s="141">
        <f t="shared" si="13"/>
        <v>0</v>
      </c>
      <c r="H245" s="51"/>
    </row>
    <row r="246" spans="1:8" s="52" customFormat="1" ht="15.75">
      <c r="A246" s="111" t="s">
        <v>606</v>
      </c>
      <c r="B246" s="111"/>
      <c r="C246" s="74" t="s">
        <v>33</v>
      </c>
      <c r="D246" s="42">
        <v>4</v>
      </c>
      <c r="E246" s="140">
        <f t="shared" si="12"/>
        <v>1152</v>
      </c>
      <c r="F246" s="42">
        <v>4.5</v>
      </c>
      <c r="G246" s="141">
        <f t="shared" si="13"/>
        <v>1296</v>
      </c>
      <c r="H246" s="51"/>
    </row>
    <row r="247" spans="1:8" s="52" customFormat="1" ht="15.75">
      <c r="A247" s="111" t="s">
        <v>607</v>
      </c>
      <c r="B247" s="111"/>
      <c r="C247" s="74" t="s">
        <v>34</v>
      </c>
      <c r="D247" s="42">
        <v>5</v>
      </c>
      <c r="E247" s="140">
        <f t="shared" si="12"/>
        <v>1440</v>
      </c>
      <c r="F247" s="42">
        <v>5.5</v>
      </c>
      <c r="G247" s="141">
        <f t="shared" si="13"/>
        <v>1584</v>
      </c>
      <c r="H247" s="51"/>
    </row>
    <row r="248" spans="1:8" s="52" customFormat="1" ht="15.75">
      <c r="A248" s="111" t="s">
        <v>608</v>
      </c>
      <c r="B248" s="111"/>
      <c r="C248" s="74" t="s">
        <v>35</v>
      </c>
      <c r="D248" s="42">
        <v>3.5</v>
      </c>
      <c r="E248" s="140">
        <f t="shared" si="12"/>
        <v>1008</v>
      </c>
      <c r="F248" s="42">
        <v>4</v>
      </c>
      <c r="G248" s="141">
        <f t="shared" si="13"/>
        <v>1152</v>
      </c>
      <c r="H248" s="51"/>
    </row>
    <row r="249" spans="1:8" s="52" customFormat="1" ht="15.75">
      <c r="A249" s="111" t="s">
        <v>609</v>
      </c>
      <c r="B249" s="111"/>
      <c r="C249" s="74" t="s">
        <v>652</v>
      </c>
      <c r="D249" s="42">
        <v>2.25</v>
      </c>
      <c r="E249" s="140">
        <f t="shared" si="12"/>
        <v>648</v>
      </c>
      <c r="F249" s="42">
        <v>2.25</v>
      </c>
      <c r="G249" s="141">
        <f t="shared" si="13"/>
        <v>648</v>
      </c>
      <c r="H249" s="51"/>
    </row>
    <row r="250" spans="1:8" s="52" customFormat="1" ht="15.75">
      <c r="A250" s="111" t="s">
        <v>610</v>
      </c>
      <c r="B250" s="111"/>
      <c r="C250" s="74" t="s">
        <v>36</v>
      </c>
      <c r="D250" s="42">
        <v>5.5</v>
      </c>
      <c r="E250" s="140">
        <f t="shared" si="12"/>
        <v>1584</v>
      </c>
      <c r="F250" s="42">
        <v>5.5</v>
      </c>
      <c r="G250" s="141">
        <f t="shared" si="13"/>
        <v>1584</v>
      </c>
      <c r="H250" s="51"/>
    </row>
    <row r="251" spans="1:8" s="52" customFormat="1" ht="31.5">
      <c r="A251" s="111" t="s">
        <v>611</v>
      </c>
      <c r="B251" s="111"/>
      <c r="C251" s="74" t="s">
        <v>64</v>
      </c>
      <c r="D251" s="42">
        <v>2.5</v>
      </c>
      <c r="E251" s="140">
        <f t="shared" si="12"/>
        <v>720</v>
      </c>
      <c r="F251" s="42">
        <v>2</v>
      </c>
      <c r="G251" s="141">
        <f t="shared" si="13"/>
        <v>576</v>
      </c>
      <c r="H251" s="51"/>
    </row>
    <row r="252" spans="1:8" s="52" customFormat="1" ht="31.5">
      <c r="A252" s="111" t="s">
        <v>612</v>
      </c>
      <c r="B252" s="111"/>
      <c r="C252" s="74" t="s">
        <v>65</v>
      </c>
      <c r="D252" s="42">
        <v>1</v>
      </c>
      <c r="E252" s="140">
        <f t="shared" si="12"/>
        <v>288</v>
      </c>
      <c r="F252" s="42">
        <v>1</v>
      </c>
      <c r="G252" s="141">
        <f t="shared" si="13"/>
        <v>288</v>
      </c>
      <c r="H252" s="51"/>
    </row>
    <row r="253" spans="1:8" s="52" customFormat="1" ht="31.5">
      <c r="A253" s="111" t="s">
        <v>676</v>
      </c>
      <c r="B253" s="111"/>
      <c r="C253" s="74" t="s">
        <v>501</v>
      </c>
      <c r="D253" s="42">
        <v>1</v>
      </c>
      <c r="E253" s="140">
        <f t="shared" si="12"/>
        <v>288</v>
      </c>
      <c r="F253" s="42">
        <v>1.5</v>
      </c>
      <c r="G253" s="141">
        <f t="shared" si="13"/>
        <v>432</v>
      </c>
      <c r="H253" s="51"/>
    </row>
    <row r="254" spans="1:8" s="52" customFormat="1" ht="15.75">
      <c r="A254" s="111" t="s">
        <v>677</v>
      </c>
      <c r="B254" s="111"/>
      <c r="C254" s="74" t="s">
        <v>656</v>
      </c>
      <c r="D254" s="42">
        <v>3</v>
      </c>
      <c r="E254" s="140">
        <f t="shared" si="12"/>
        <v>864</v>
      </c>
      <c r="F254" s="42">
        <v>3</v>
      </c>
      <c r="G254" s="141">
        <f t="shared" si="13"/>
        <v>864</v>
      </c>
      <c r="H254" s="51"/>
    </row>
    <row r="255" spans="1:8" s="52" customFormat="1" ht="15.75">
      <c r="A255" s="111" t="s">
        <v>678</v>
      </c>
      <c r="B255" s="111"/>
      <c r="C255" s="74" t="s">
        <v>429</v>
      </c>
      <c r="D255" s="42">
        <v>25</v>
      </c>
      <c r="E255" s="140">
        <f t="shared" si="12"/>
        <v>7200</v>
      </c>
      <c r="F255" s="42">
        <v>0</v>
      </c>
      <c r="G255" s="141">
        <f t="shared" si="13"/>
        <v>0</v>
      </c>
      <c r="H255" s="51"/>
    </row>
    <row r="256" spans="1:8" s="52" customFormat="1" ht="15.75">
      <c r="A256" s="111" t="s">
        <v>679</v>
      </c>
      <c r="B256" s="111"/>
      <c r="C256" s="74" t="s">
        <v>657</v>
      </c>
      <c r="D256" s="42">
        <v>1</v>
      </c>
      <c r="E256" s="140">
        <f t="shared" si="12"/>
        <v>288</v>
      </c>
      <c r="F256" s="42">
        <v>1</v>
      </c>
      <c r="G256" s="141">
        <f t="shared" si="13"/>
        <v>288</v>
      </c>
      <c r="H256" s="51"/>
    </row>
    <row r="257" spans="1:8" s="52" customFormat="1" ht="15.75">
      <c r="A257" s="111" t="s">
        <v>680</v>
      </c>
      <c r="B257" s="111"/>
      <c r="C257" s="74" t="s">
        <v>37</v>
      </c>
      <c r="D257" s="42">
        <v>3.5</v>
      </c>
      <c r="E257" s="140">
        <f t="shared" si="12"/>
        <v>1008</v>
      </c>
      <c r="F257" s="42">
        <v>0</v>
      </c>
      <c r="G257" s="141">
        <f t="shared" si="13"/>
        <v>0</v>
      </c>
      <c r="H257" s="51"/>
    </row>
    <row r="258" spans="6:7" ht="14.25" customHeight="1">
      <c r="F258" s="2"/>
      <c r="G258" s="149"/>
    </row>
    <row r="259" spans="6:7" ht="15" hidden="1">
      <c r="F259" s="2"/>
      <c r="G259" s="149"/>
    </row>
    <row r="260" spans="6:7" ht="15" hidden="1">
      <c r="F260" s="2"/>
      <c r="G260" s="149"/>
    </row>
    <row r="261" spans="1:8" ht="51.75" customHeight="1">
      <c r="A261" s="192" t="s">
        <v>427</v>
      </c>
      <c r="B261" s="192"/>
      <c r="C261" s="192"/>
      <c r="D261" s="192"/>
      <c r="E261" s="192"/>
      <c r="F261" s="192"/>
      <c r="G261" s="192"/>
      <c r="H261" s="90"/>
    </row>
    <row r="262" spans="1:8" ht="15.75">
      <c r="A262" s="6"/>
      <c r="B262" s="6"/>
      <c r="C262" s="4"/>
      <c r="D262" s="7"/>
      <c r="E262" s="150"/>
      <c r="F262" s="9"/>
      <c r="G262" s="151"/>
      <c r="H262" s="90"/>
    </row>
    <row r="263" spans="1:8" ht="9.75" customHeight="1">
      <c r="A263" s="10"/>
      <c r="B263" s="10"/>
      <c r="C263" s="11"/>
      <c r="D263" s="135"/>
      <c r="E263" s="152"/>
      <c r="F263" s="135"/>
      <c r="G263" s="152"/>
      <c r="H263" s="90"/>
    </row>
    <row r="264" spans="5:8" ht="12" customHeight="1">
      <c r="E264" s="148"/>
      <c r="F264" s="2"/>
      <c r="G264" s="149"/>
      <c r="H264" s="90"/>
    </row>
    <row r="265" spans="5:8" ht="15" hidden="1">
      <c r="E265" s="148"/>
      <c r="F265" s="2"/>
      <c r="G265" s="149"/>
      <c r="H265" s="90"/>
    </row>
    <row r="266" spans="1:8" ht="15" customHeight="1">
      <c r="A266" s="175"/>
      <c r="B266" s="175"/>
      <c r="C266" s="175"/>
      <c r="D266" s="175"/>
      <c r="E266" s="175"/>
      <c r="F266" s="175"/>
      <c r="G266" s="175"/>
      <c r="H266" s="91"/>
    </row>
    <row r="267" spans="1:8" ht="12" customHeight="1">
      <c r="A267" s="12"/>
      <c r="B267" s="12"/>
      <c r="C267" s="12"/>
      <c r="D267" s="13"/>
      <c r="E267" s="153"/>
      <c r="F267" s="15"/>
      <c r="G267" s="154"/>
      <c r="H267" s="92"/>
    </row>
    <row r="268" spans="1:8" ht="18.75" hidden="1">
      <c r="A268" s="12"/>
      <c r="B268" s="12"/>
      <c r="C268" s="12"/>
      <c r="D268" s="13"/>
      <c r="E268" s="153"/>
      <c r="F268" s="15"/>
      <c r="G268" s="154"/>
      <c r="H268" s="92"/>
    </row>
    <row r="269" spans="1:8" ht="18.75" customHeight="1">
      <c r="A269" s="175" t="s">
        <v>1033</v>
      </c>
      <c r="B269" s="176"/>
      <c r="C269" s="176"/>
      <c r="D269" s="177" t="s">
        <v>1034</v>
      </c>
      <c r="E269" s="178"/>
      <c r="F269" s="178"/>
      <c r="G269" s="178"/>
      <c r="H269" s="91"/>
    </row>
    <row r="270" spans="1:8" ht="11.25" customHeight="1">
      <c r="A270" s="12"/>
      <c r="B270" s="12"/>
      <c r="C270" s="12"/>
      <c r="D270" s="13"/>
      <c r="E270" s="153"/>
      <c r="F270" s="15"/>
      <c r="G270" s="154"/>
      <c r="H270" s="92"/>
    </row>
    <row r="271" spans="1:8" ht="18.75" hidden="1">
      <c r="A271" s="12"/>
      <c r="B271" s="12"/>
      <c r="C271" s="12"/>
      <c r="D271" s="13"/>
      <c r="E271" s="153"/>
      <c r="F271" s="15"/>
      <c r="G271" s="154"/>
      <c r="H271" s="92"/>
    </row>
    <row r="272" spans="1:8" ht="17.25" customHeight="1">
      <c r="A272" s="175" t="s">
        <v>1035</v>
      </c>
      <c r="B272" s="176"/>
      <c r="C272" s="176"/>
      <c r="D272" s="165"/>
      <c r="E272" s="165"/>
      <c r="F272" s="177" t="s">
        <v>1036</v>
      </c>
      <c r="G272" s="178"/>
      <c r="H272" s="93"/>
    </row>
    <row r="273" spans="1:8" ht="12" customHeight="1">
      <c r="A273" s="12"/>
      <c r="B273" s="12"/>
      <c r="C273" s="12"/>
      <c r="D273" s="13"/>
      <c r="E273" s="153"/>
      <c r="F273" s="15"/>
      <c r="G273" s="154"/>
      <c r="H273" s="92"/>
    </row>
    <row r="274" spans="1:8" ht="18.75" customHeight="1">
      <c r="A274" s="175" t="s">
        <v>1037</v>
      </c>
      <c r="B274" s="176"/>
      <c r="C274" s="176"/>
      <c r="D274" s="165"/>
      <c r="E274" s="165"/>
      <c r="F274" s="177" t="s">
        <v>1038</v>
      </c>
      <c r="G274" s="178"/>
      <c r="H274" s="108"/>
    </row>
    <row r="275" spans="1:8" ht="11.25" customHeight="1">
      <c r="A275" s="12"/>
      <c r="B275" s="12"/>
      <c r="C275" s="12"/>
      <c r="D275" s="13"/>
      <c r="E275" s="153"/>
      <c r="F275" s="15"/>
      <c r="G275" s="154"/>
      <c r="H275" s="92"/>
    </row>
    <row r="276" spans="1:8" ht="18.75" customHeight="1">
      <c r="A276" s="175" t="s">
        <v>1039</v>
      </c>
      <c r="B276" s="176"/>
      <c r="C276" s="176"/>
      <c r="D276" s="165"/>
      <c r="E276" s="165"/>
      <c r="F276" s="181" t="s">
        <v>1040</v>
      </c>
      <c r="G276" s="182"/>
      <c r="H276" s="108"/>
    </row>
    <row r="277" spans="1:8" ht="11.25" customHeight="1">
      <c r="A277" s="12"/>
      <c r="B277" s="12"/>
      <c r="C277" s="12"/>
      <c r="D277" s="13"/>
      <c r="E277" s="153"/>
      <c r="F277" s="15"/>
      <c r="G277" s="154"/>
      <c r="H277" s="92"/>
    </row>
    <row r="278" spans="1:8" ht="18.75" customHeight="1">
      <c r="A278" s="175" t="s">
        <v>1041</v>
      </c>
      <c r="B278" s="176"/>
      <c r="C278" s="176"/>
      <c r="D278" s="165"/>
      <c r="E278" s="165"/>
      <c r="F278" s="177" t="s">
        <v>1042</v>
      </c>
      <c r="G278" s="178"/>
      <c r="H278" s="108"/>
    </row>
    <row r="279" spans="5:8" ht="15">
      <c r="E279" s="148"/>
      <c r="F279" s="2"/>
      <c r="G279" s="149"/>
      <c r="H279" s="90"/>
    </row>
    <row r="280" spans="1:8" s="119" customFormat="1" ht="18.75">
      <c r="A280" s="119" t="s">
        <v>1031</v>
      </c>
      <c r="D280" s="160"/>
      <c r="E280" s="162"/>
      <c r="F280" s="163" t="s">
        <v>1032</v>
      </c>
      <c r="G280" s="164"/>
      <c r="H280" s="161"/>
    </row>
    <row r="281" spans="6:7" ht="15">
      <c r="F281" s="2"/>
      <c r="G281" s="149"/>
    </row>
    <row r="282" spans="6:7" ht="15">
      <c r="F282" s="2"/>
      <c r="G282" s="149"/>
    </row>
    <row r="283" spans="6:7" ht="15">
      <c r="F283" s="2"/>
      <c r="G283" s="149"/>
    </row>
    <row r="284" spans="6:7" ht="15">
      <c r="F284" s="2"/>
      <c r="G284" s="149"/>
    </row>
    <row r="285" spans="6:7" ht="15">
      <c r="F285" s="2"/>
      <c r="G285" s="149"/>
    </row>
    <row r="286" spans="6:7" ht="15">
      <c r="F286" s="2"/>
      <c r="G286" s="149"/>
    </row>
    <row r="287" spans="6:7" ht="15">
      <c r="F287" s="2"/>
      <c r="G287" s="149"/>
    </row>
    <row r="288" spans="6:7" ht="15">
      <c r="F288" s="2"/>
      <c r="G288" s="149"/>
    </row>
    <row r="289" spans="6:7" ht="15">
      <c r="F289" s="2"/>
      <c r="G289" s="149"/>
    </row>
    <row r="290" spans="6:7" ht="15">
      <c r="F290" s="2"/>
      <c r="G290" s="149"/>
    </row>
    <row r="291" spans="6:7" ht="15">
      <c r="F291" s="2"/>
      <c r="G291" s="149"/>
    </row>
    <row r="292" spans="6:7" ht="15">
      <c r="F292" s="2"/>
      <c r="G292" s="149"/>
    </row>
    <row r="293" spans="6:7" ht="15">
      <c r="F293" s="2"/>
      <c r="G293" s="149"/>
    </row>
    <row r="294" spans="6:7" ht="15">
      <c r="F294" s="2"/>
      <c r="G294" s="149"/>
    </row>
    <row r="295" spans="6:7" ht="15">
      <c r="F295" s="2"/>
      <c r="G295" s="149"/>
    </row>
    <row r="296" spans="6:7" ht="15">
      <c r="F296" s="2"/>
      <c r="G296" s="149"/>
    </row>
    <row r="297" spans="6:7" ht="15">
      <c r="F297" s="2"/>
      <c r="G297" s="149"/>
    </row>
    <row r="298" spans="6:7" ht="15">
      <c r="F298" s="2"/>
      <c r="G298" s="149"/>
    </row>
    <row r="299" spans="6:7" ht="15">
      <c r="F299" s="2"/>
      <c r="G299" s="149"/>
    </row>
    <row r="300" spans="6:7" ht="15">
      <c r="F300" s="2"/>
      <c r="G300" s="149"/>
    </row>
    <row r="301" spans="6:7" ht="15">
      <c r="F301" s="2"/>
      <c r="G301" s="149"/>
    </row>
    <row r="302" spans="6:7" ht="15">
      <c r="F302" s="2"/>
      <c r="G302" s="149"/>
    </row>
    <row r="303" spans="6:7" ht="15">
      <c r="F303" s="2"/>
      <c r="G303" s="149"/>
    </row>
    <row r="304" spans="6:7" ht="15">
      <c r="F304" s="2"/>
      <c r="G304" s="149"/>
    </row>
    <row r="305" spans="6:7" ht="15">
      <c r="F305" s="2"/>
      <c r="G305" s="149"/>
    </row>
    <row r="306" spans="6:7" ht="15">
      <c r="F306" s="2"/>
      <c r="G306" s="149"/>
    </row>
    <row r="307" spans="6:7" ht="15">
      <c r="F307" s="2"/>
      <c r="G307" s="149"/>
    </row>
    <row r="308" spans="6:7" ht="15">
      <c r="F308" s="2"/>
      <c r="G308" s="149"/>
    </row>
    <row r="309" spans="6:7" ht="15">
      <c r="F309" s="2"/>
      <c r="G309" s="149"/>
    </row>
    <row r="310" spans="6:7" ht="15">
      <c r="F310" s="2"/>
      <c r="G310" s="149"/>
    </row>
    <row r="311" spans="6:7" ht="15">
      <c r="F311" s="2"/>
      <c r="G311" s="149"/>
    </row>
    <row r="312" spans="6:7" ht="15">
      <c r="F312" s="2"/>
      <c r="G312" s="149"/>
    </row>
    <row r="313" spans="6:7" ht="15">
      <c r="F313" s="2"/>
      <c r="G313" s="149"/>
    </row>
    <row r="314" spans="6:7" ht="15">
      <c r="F314" s="2"/>
      <c r="G314" s="149"/>
    </row>
    <row r="315" spans="6:7" ht="15">
      <c r="F315" s="2"/>
      <c r="G315" s="149"/>
    </row>
    <row r="316" spans="6:7" ht="15">
      <c r="F316" s="2"/>
      <c r="G316" s="149"/>
    </row>
    <row r="317" spans="6:7" ht="15">
      <c r="F317" s="2"/>
      <c r="G317" s="149"/>
    </row>
    <row r="318" spans="6:7" ht="15">
      <c r="F318" s="2"/>
      <c r="G318" s="149"/>
    </row>
    <row r="319" spans="6:7" ht="15">
      <c r="F319" s="2"/>
      <c r="G319" s="149"/>
    </row>
    <row r="320" spans="6:7" ht="15">
      <c r="F320" s="2"/>
      <c r="G320" s="149"/>
    </row>
    <row r="321" spans="6:7" ht="15">
      <c r="F321" s="2"/>
      <c r="G321" s="149"/>
    </row>
    <row r="322" spans="6:7" ht="15">
      <c r="F322" s="2"/>
      <c r="G322" s="149"/>
    </row>
    <row r="323" spans="6:7" ht="15">
      <c r="F323" s="2"/>
      <c r="G323" s="149"/>
    </row>
    <row r="324" spans="6:7" ht="15">
      <c r="F324" s="2"/>
      <c r="G324" s="149"/>
    </row>
    <row r="325" spans="6:7" ht="15">
      <c r="F325" s="2"/>
      <c r="G325" s="149"/>
    </row>
    <row r="326" spans="6:7" ht="15">
      <c r="F326" s="2"/>
      <c r="G326" s="149"/>
    </row>
    <row r="327" spans="6:7" ht="15">
      <c r="F327" s="2"/>
      <c r="G327" s="149"/>
    </row>
    <row r="328" spans="6:7" ht="15">
      <c r="F328" s="2"/>
      <c r="G328" s="149"/>
    </row>
    <row r="329" spans="6:7" ht="15">
      <c r="F329" s="2"/>
      <c r="G329" s="149"/>
    </row>
    <row r="330" spans="6:7" ht="15">
      <c r="F330" s="2"/>
      <c r="G330" s="149"/>
    </row>
    <row r="331" spans="6:7" ht="15">
      <c r="F331" s="2"/>
      <c r="G331" s="149"/>
    </row>
    <row r="332" spans="6:7" ht="15">
      <c r="F332" s="2"/>
      <c r="G332" s="149"/>
    </row>
    <row r="333" spans="6:7" ht="15">
      <c r="F333" s="2"/>
      <c r="G333" s="149"/>
    </row>
    <row r="334" spans="6:7" ht="15">
      <c r="F334" s="2"/>
      <c r="G334" s="149"/>
    </row>
    <row r="335" spans="6:7" ht="15">
      <c r="F335" s="2"/>
      <c r="G335" s="149"/>
    </row>
    <row r="336" spans="6:7" ht="15">
      <c r="F336" s="2"/>
      <c r="G336" s="149"/>
    </row>
    <row r="337" spans="6:7" ht="15">
      <c r="F337" s="2"/>
      <c r="G337" s="149"/>
    </row>
    <row r="338" spans="6:7" ht="15">
      <c r="F338" s="2"/>
      <c r="G338" s="149"/>
    </row>
    <row r="339" spans="6:7" ht="15">
      <c r="F339" s="2"/>
      <c r="G339" s="149"/>
    </row>
    <row r="340" spans="6:7" ht="15">
      <c r="F340" s="2"/>
      <c r="G340" s="149"/>
    </row>
    <row r="341" spans="6:7" ht="15">
      <c r="F341" s="2"/>
      <c r="G341" s="149"/>
    </row>
    <row r="342" spans="6:7" ht="15">
      <c r="F342" s="2"/>
      <c r="G342" s="149"/>
    </row>
    <row r="343" spans="6:7" ht="15">
      <c r="F343" s="2"/>
      <c r="G343" s="149"/>
    </row>
    <row r="344" spans="6:7" ht="15">
      <c r="F344" s="2"/>
      <c r="G344" s="149"/>
    </row>
    <row r="345" spans="6:7" ht="15">
      <c r="F345" s="2"/>
      <c r="G345" s="149"/>
    </row>
    <row r="346" spans="6:7" ht="15">
      <c r="F346" s="2"/>
      <c r="G346" s="149"/>
    </row>
    <row r="347" spans="6:7" ht="15">
      <c r="F347" s="2"/>
      <c r="G347" s="149"/>
    </row>
    <row r="348" spans="6:7" ht="15">
      <c r="F348" s="2"/>
      <c r="G348" s="149"/>
    </row>
    <row r="349" spans="6:7" ht="15">
      <c r="F349" s="2"/>
      <c r="G349" s="149"/>
    </row>
    <row r="350" spans="6:7" ht="15">
      <c r="F350" s="2"/>
      <c r="G350" s="149"/>
    </row>
    <row r="351" spans="6:7" ht="15">
      <c r="F351" s="2"/>
      <c r="G351" s="149"/>
    </row>
    <row r="352" spans="6:7" ht="15">
      <c r="F352" s="2"/>
      <c r="G352" s="149"/>
    </row>
    <row r="353" spans="6:7" ht="15">
      <c r="F353" s="2"/>
      <c r="G353" s="149"/>
    </row>
    <row r="354" spans="6:7" ht="15">
      <c r="F354" s="2"/>
      <c r="G354" s="149"/>
    </row>
    <row r="355" spans="6:7" ht="15">
      <c r="F355" s="2"/>
      <c r="G355" s="149"/>
    </row>
    <row r="356" spans="6:7" ht="15">
      <c r="F356" s="2"/>
      <c r="G356" s="149"/>
    </row>
    <row r="357" spans="6:7" ht="15">
      <c r="F357" s="2"/>
      <c r="G357" s="149"/>
    </row>
    <row r="358" spans="6:7" ht="15">
      <c r="F358" s="2"/>
      <c r="G358" s="149"/>
    </row>
    <row r="359" spans="6:7" ht="15">
      <c r="F359" s="2"/>
      <c r="G359" s="149"/>
    </row>
    <row r="360" spans="6:7" ht="15">
      <c r="F360" s="2"/>
      <c r="G360" s="149"/>
    </row>
    <row r="361" spans="6:7" ht="15">
      <c r="F361" s="2"/>
      <c r="G361" s="149"/>
    </row>
    <row r="362" spans="6:7" ht="15">
      <c r="F362" s="2"/>
      <c r="G362" s="149"/>
    </row>
    <row r="363" spans="6:7" ht="15">
      <c r="F363" s="2"/>
      <c r="G363" s="149"/>
    </row>
    <row r="364" spans="6:7" ht="15">
      <c r="F364" s="2"/>
      <c r="G364" s="149"/>
    </row>
    <row r="365" spans="6:7" ht="15">
      <c r="F365" s="2"/>
      <c r="G365" s="149"/>
    </row>
    <row r="366" spans="6:7" ht="15">
      <c r="F366" s="2"/>
      <c r="G366" s="149"/>
    </row>
    <row r="367" spans="6:7" ht="15">
      <c r="F367" s="2"/>
      <c r="G367" s="149"/>
    </row>
    <row r="368" spans="6:7" ht="15">
      <c r="F368" s="2"/>
      <c r="G368" s="149"/>
    </row>
    <row r="369" spans="6:7" ht="15">
      <c r="F369" s="2"/>
      <c r="G369" s="149"/>
    </row>
    <row r="370" spans="6:7" ht="15">
      <c r="F370" s="2"/>
      <c r="G370" s="149"/>
    </row>
    <row r="371" spans="6:7" ht="15">
      <c r="F371" s="2"/>
      <c r="G371" s="149"/>
    </row>
    <row r="372" spans="6:7" ht="15">
      <c r="F372" s="2"/>
      <c r="G372" s="149"/>
    </row>
    <row r="373" spans="6:7" ht="15">
      <c r="F373" s="2"/>
      <c r="G373" s="149"/>
    </row>
    <row r="374" spans="6:7" ht="15">
      <c r="F374" s="2"/>
      <c r="G374" s="149"/>
    </row>
    <row r="375" spans="6:7" ht="15">
      <c r="F375" s="2"/>
      <c r="G375" s="149"/>
    </row>
    <row r="376" spans="6:7" ht="15">
      <c r="F376" s="2"/>
      <c r="G376" s="149"/>
    </row>
    <row r="377" spans="6:7" ht="15">
      <c r="F377" s="2"/>
      <c r="G377" s="149"/>
    </row>
    <row r="378" spans="6:7" ht="15">
      <c r="F378" s="2"/>
      <c r="G378" s="149"/>
    </row>
    <row r="379" spans="6:7" ht="15">
      <c r="F379" s="2"/>
      <c r="G379" s="149"/>
    </row>
    <row r="380" spans="6:7" ht="15">
      <c r="F380" s="2"/>
      <c r="G380" s="149"/>
    </row>
    <row r="381" spans="6:7" ht="15">
      <c r="F381" s="2"/>
      <c r="G381" s="149"/>
    </row>
    <row r="382" spans="6:7" ht="15">
      <c r="F382" s="2"/>
      <c r="G382" s="149"/>
    </row>
    <row r="383" spans="6:7" ht="15">
      <c r="F383" s="2"/>
      <c r="G383" s="149"/>
    </row>
    <row r="384" spans="6:7" ht="15">
      <c r="F384" s="2"/>
      <c r="G384" s="149"/>
    </row>
    <row r="385" spans="6:7" ht="15">
      <c r="F385" s="2"/>
      <c r="G385" s="149"/>
    </row>
    <row r="386" spans="6:7" ht="15">
      <c r="F386" s="2"/>
      <c r="G386" s="149"/>
    </row>
    <row r="387" spans="6:7" ht="15">
      <c r="F387" s="2"/>
      <c r="G387" s="149"/>
    </row>
    <row r="388" spans="6:7" ht="15">
      <c r="F388" s="2"/>
      <c r="G388" s="149"/>
    </row>
    <row r="389" spans="6:7" ht="15">
      <c r="F389" s="2"/>
      <c r="G389" s="149"/>
    </row>
    <row r="390" spans="6:7" ht="15">
      <c r="F390" s="2"/>
      <c r="G390" s="149"/>
    </row>
  </sheetData>
  <sheetProtection/>
  <autoFilter ref="A11:L257"/>
  <mergeCells count="28">
    <mergeCell ref="A261:G261"/>
    <mergeCell ref="A266:G266"/>
    <mergeCell ref="A269:C269"/>
    <mergeCell ref="D269:G269"/>
    <mergeCell ref="A272:C272"/>
    <mergeCell ref="A9:A12"/>
    <mergeCell ref="E11:E12"/>
    <mergeCell ref="F11:F12"/>
    <mergeCell ref="D9:E10"/>
    <mergeCell ref="F9:G10"/>
    <mergeCell ref="G11:G12"/>
    <mergeCell ref="A1:G1"/>
    <mergeCell ref="A2:G2"/>
    <mergeCell ref="A3:G3"/>
    <mergeCell ref="A4:G4"/>
    <mergeCell ref="A5:G5"/>
    <mergeCell ref="D11:D12"/>
    <mergeCell ref="A6:G6"/>
    <mergeCell ref="A278:C278"/>
    <mergeCell ref="F278:G278"/>
    <mergeCell ref="A7:G7"/>
    <mergeCell ref="F272:G272"/>
    <mergeCell ref="A274:C274"/>
    <mergeCell ref="F274:G274"/>
    <mergeCell ref="A276:C276"/>
    <mergeCell ref="F276:G276"/>
    <mergeCell ref="A8:G8"/>
    <mergeCell ref="C9:C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1" width="7.57421875" style="0" customWidth="1"/>
    <col min="2" max="2" width="60.7109375" style="0" customWidth="1"/>
    <col min="3" max="3" width="9.00390625" style="94" customWidth="1"/>
    <col min="4" max="4" width="13.00390625" style="0" customWidth="1"/>
  </cols>
  <sheetData>
    <row r="1" spans="2:7" ht="35.25" customHeight="1">
      <c r="B1" s="186" t="s">
        <v>425</v>
      </c>
      <c r="C1" s="186"/>
      <c r="D1" s="186"/>
      <c r="E1" s="43"/>
      <c r="F1" s="43"/>
      <c r="G1" s="43"/>
    </row>
    <row r="2" spans="2:7" ht="15.75">
      <c r="B2" s="187" t="s">
        <v>953</v>
      </c>
      <c r="C2" s="187"/>
      <c r="D2" s="187"/>
      <c r="E2" s="44"/>
      <c r="F2" s="44"/>
      <c r="G2" s="44"/>
    </row>
    <row r="3" spans="2:7" ht="30" customHeight="1">
      <c r="B3" s="187" t="s">
        <v>426</v>
      </c>
      <c r="C3" s="187"/>
      <c r="D3" s="187"/>
      <c r="E3" s="44"/>
      <c r="F3" s="44"/>
      <c r="G3" s="44"/>
    </row>
    <row r="4" spans="2:7" ht="39" customHeight="1">
      <c r="B4" s="188" t="s">
        <v>788</v>
      </c>
      <c r="C4" s="188"/>
      <c r="D4" s="188"/>
      <c r="E4" s="45"/>
      <c r="F4" s="45"/>
      <c r="G4" s="45"/>
    </row>
    <row r="5" spans="2:7" ht="39.75" customHeight="1">
      <c r="B5" s="188" t="s">
        <v>952</v>
      </c>
      <c r="C5" s="188"/>
      <c r="D5" s="188"/>
      <c r="E5" s="45"/>
      <c r="F5" s="45"/>
      <c r="G5" s="45"/>
    </row>
    <row r="6" spans="1:4" ht="51.75" customHeight="1">
      <c r="A6" s="196" t="s">
        <v>348</v>
      </c>
      <c r="B6" s="196"/>
      <c r="C6" s="196"/>
      <c r="D6" s="196"/>
    </row>
    <row r="7" spans="1:4" ht="18.75">
      <c r="A7" s="196" t="s">
        <v>428</v>
      </c>
      <c r="B7" s="196"/>
      <c r="C7" s="196"/>
      <c r="D7" s="196"/>
    </row>
    <row r="8" spans="1:4" ht="18.75">
      <c r="A8" s="196" t="s">
        <v>349</v>
      </c>
      <c r="B8" s="196"/>
      <c r="C8" s="196"/>
      <c r="D8" s="196"/>
    </row>
    <row r="9" spans="1:6" ht="33" customHeight="1">
      <c r="A9" s="179" t="s">
        <v>954</v>
      </c>
      <c r="B9" s="179"/>
      <c r="C9" s="179"/>
      <c r="D9" s="179"/>
      <c r="E9" s="46"/>
      <c r="F9" s="46"/>
    </row>
    <row r="10" spans="1:4" ht="15">
      <c r="A10" s="31"/>
      <c r="B10" s="31"/>
      <c r="C10" s="126"/>
      <c r="D10" s="31"/>
    </row>
    <row r="11" spans="1:4" ht="15">
      <c r="A11" s="31"/>
      <c r="B11" s="31"/>
      <c r="C11" s="126"/>
      <c r="D11" s="31"/>
    </row>
    <row r="13" spans="1:4" ht="34.5" customHeight="1">
      <c r="A13" s="95" t="s">
        <v>350</v>
      </c>
      <c r="B13" s="95" t="s">
        <v>351</v>
      </c>
      <c r="C13" s="127" t="s">
        <v>0</v>
      </c>
      <c r="D13" s="97" t="s">
        <v>352</v>
      </c>
    </row>
    <row r="14" spans="1:4" ht="78.75">
      <c r="A14" s="115" t="s">
        <v>681</v>
      </c>
      <c r="B14" s="96" t="s">
        <v>353</v>
      </c>
      <c r="C14" s="124">
        <v>2</v>
      </c>
      <c r="D14" s="71">
        <f aca="true" t="shared" si="0" ref="D14:D83">C14*400</f>
        <v>800</v>
      </c>
    </row>
    <row r="15" spans="1:4" ht="78.75">
      <c r="A15" s="115" t="s">
        <v>682</v>
      </c>
      <c r="B15" s="96" t="s">
        <v>354</v>
      </c>
      <c r="C15" s="124">
        <v>5</v>
      </c>
      <c r="D15" s="71">
        <f t="shared" si="0"/>
        <v>2000</v>
      </c>
    </row>
    <row r="16" spans="1:5" ht="31.5">
      <c r="A16" s="115" t="s">
        <v>683</v>
      </c>
      <c r="B16" s="98" t="s">
        <v>665</v>
      </c>
      <c r="C16" s="124">
        <v>4.21</v>
      </c>
      <c r="D16" s="71">
        <f t="shared" si="0"/>
        <v>1684</v>
      </c>
      <c r="E16" s="123"/>
    </row>
    <row r="17" spans="1:5" ht="18.75">
      <c r="A17" s="115" t="s">
        <v>684</v>
      </c>
      <c r="B17" s="98" t="s">
        <v>666</v>
      </c>
      <c r="C17" s="124">
        <v>1.38</v>
      </c>
      <c r="D17" s="71">
        <f t="shared" si="0"/>
        <v>552</v>
      </c>
      <c r="E17" s="67"/>
    </row>
    <row r="18" spans="1:5" ht="31.5">
      <c r="A18" s="115" t="s">
        <v>685</v>
      </c>
      <c r="B18" s="96" t="s">
        <v>457</v>
      </c>
      <c r="C18" s="124">
        <v>1.69</v>
      </c>
      <c r="D18" s="71">
        <f>C18*400</f>
        <v>676</v>
      </c>
      <c r="E18" s="67"/>
    </row>
    <row r="19" spans="1:5" ht="31.5">
      <c r="A19" s="115" t="s">
        <v>686</v>
      </c>
      <c r="B19" s="96" t="s">
        <v>355</v>
      </c>
      <c r="C19" s="124">
        <v>1</v>
      </c>
      <c r="D19" s="71">
        <f t="shared" si="0"/>
        <v>400</v>
      </c>
      <c r="E19" s="67"/>
    </row>
    <row r="20" spans="1:5" ht="31.5" hidden="1">
      <c r="A20" s="115" t="s">
        <v>687</v>
      </c>
      <c r="B20" s="96" t="s">
        <v>356</v>
      </c>
      <c r="C20" s="124">
        <v>0.5</v>
      </c>
      <c r="D20" s="71">
        <f t="shared" si="0"/>
        <v>200</v>
      </c>
      <c r="E20" s="67"/>
    </row>
    <row r="21" spans="1:5" ht="18.75" customHeight="1">
      <c r="A21" s="115" t="s">
        <v>688</v>
      </c>
      <c r="B21" s="96" t="s">
        <v>357</v>
      </c>
      <c r="C21" s="124">
        <v>4</v>
      </c>
      <c r="D21" s="71">
        <f t="shared" si="0"/>
        <v>1600</v>
      </c>
      <c r="E21" s="67"/>
    </row>
    <row r="22" spans="1:5" ht="31.5">
      <c r="A22" s="115" t="s">
        <v>689</v>
      </c>
      <c r="B22" s="96" t="s">
        <v>358</v>
      </c>
      <c r="C22" s="124">
        <v>4</v>
      </c>
      <c r="D22" s="71">
        <f t="shared" si="0"/>
        <v>1600</v>
      </c>
      <c r="E22" s="67"/>
    </row>
    <row r="23" spans="1:5" ht="31.5">
      <c r="A23" s="115" t="s">
        <v>690</v>
      </c>
      <c r="B23" s="96" t="s">
        <v>359</v>
      </c>
      <c r="C23" s="124">
        <v>2.5</v>
      </c>
      <c r="D23" s="71">
        <f t="shared" si="0"/>
        <v>1000</v>
      </c>
      <c r="E23" s="67"/>
    </row>
    <row r="24" spans="1:5" ht="18.75">
      <c r="A24" s="115" t="s">
        <v>691</v>
      </c>
      <c r="B24" s="96" t="s">
        <v>667</v>
      </c>
      <c r="C24" s="124">
        <v>1.1</v>
      </c>
      <c r="D24" s="71">
        <f t="shared" si="0"/>
        <v>440.00000000000006</v>
      </c>
      <c r="E24" s="67"/>
    </row>
    <row r="25" spans="1:5" ht="18.75">
      <c r="A25" s="115" t="s">
        <v>692</v>
      </c>
      <c r="B25" s="96" t="s">
        <v>449</v>
      </c>
      <c r="C25" s="124">
        <v>1.4</v>
      </c>
      <c r="D25" s="71">
        <f t="shared" si="0"/>
        <v>560</v>
      </c>
      <c r="E25" s="67"/>
    </row>
    <row r="26" spans="1:5" ht="18.75">
      <c r="A26" s="99" t="s">
        <v>693</v>
      </c>
      <c r="B26" s="96" t="s">
        <v>360</v>
      </c>
      <c r="C26" s="124">
        <v>1.5</v>
      </c>
      <c r="D26" s="71">
        <f t="shared" si="0"/>
        <v>600</v>
      </c>
      <c r="E26" s="67"/>
    </row>
    <row r="27" spans="1:5" ht="18.75">
      <c r="A27" s="99" t="s">
        <v>694</v>
      </c>
      <c r="B27" s="96" t="s">
        <v>662</v>
      </c>
      <c r="C27" s="124">
        <v>2.5</v>
      </c>
      <c r="D27" s="71">
        <f t="shared" si="0"/>
        <v>1000</v>
      </c>
      <c r="E27" s="67"/>
    </row>
    <row r="28" spans="1:5" ht="20.25" customHeight="1">
      <c r="A28" s="99" t="s">
        <v>695</v>
      </c>
      <c r="B28" s="96" t="s">
        <v>466</v>
      </c>
      <c r="C28" s="124">
        <v>2</v>
      </c>
      <c r="D28" s="71">
        <f t="shared" si="0"/>
        <v>800</v>
      </c>
      <c r="E28" s="67"/>
    </row>
    <row r="29" spans="1:5" ht="63">
      <c r="A29" s="99" t="s">
        <v>696</v>
      </c>
      <c r="B29" s="70" t="s">
        <v>472</v>
      </c>
      <c r="C29" s="124">
        <v>2</v>
      </c>
      <c r="D29" s="71">
        <f t="shared" si="0"/>
        <v>800</v>
      </c>
      <c r="E29" s="67"/>
    </row>
    <row r="30" spans="1:5" ht="18.75">
      <c r="A30" s="99" t="s">
        <v>697</v>
      </c>
      <c r="B30" s="70" t="s">
        <v>361</v>
      </c>
      <c r="C30" s="124">
        <v>4</v>
      </c>
      <c r="D30" s="71">
        <f t="shared" si="0"/>
        <v>1600</v>
      </c>
      <c r="E30" s="67"/>
    </row>
    <row r="31" spans="1:5" ht="31.5">
      <c r="A31" s="99" t="s">
        <v>698</v>
      </c>
      <c r="B31" s="70" t="s">
        <v>362</v>
      </c>
      <c r="C31" s="124">
        <v>0.5</v>
      </c>
      <c r="D31" s="71">
        <f t="shared" si="0"/>
        <v>200</v>
      </c>
      <c r="E31" s="67"/>
    </row>
    <row r="32" spans="1:5" ht="47.25">
      <c r="A32" s="99" t="s">
        <v>699</v>
      </c>
      <c r="B32" s="70" t="s">
        <v>411</v>
      </c>
      <c r="C32" s="124">
        <v>12</v>
      </c>
      <c r="D32" s="71">
        <f t="shared" si="0"/>
        <v>4800</v>
      </c>
      <c r="E32" s="67"/>
    </row>
    <row r="33" spans="1:5" ht="31.5">
      <c r="A33" s="99" t="s">
        <v>700</v>
      </c>
      <c r="B33" s="70" t="s">
        <v>363</v>
      </c>
      <c r="C33" s="124">
        <v>1</v>
      </c>
      <c r="D33" s="71">
        <f t="shared" si="0"/>
        <v>400</v>
      </c>
      <c r="E33" s="67"/>
    </row>
    <row r="34" spans="1:5" ht="18.75">
      <c r="A34" s="99" t="s">
        <v>701</v>
      </c>
      <c r="B34" s="70" t="s">
        <v>364</v>
      </c>
      <c r="C34" s="124">
        <v>1</v>
      </c>
      <c r="D34" s="71">
        <f t="shared" si="0"/>
        <v>400</v>
      </c>
      <c r="E34" s="67"/>
    </row>
    <row r="35" spans="1:5" ht="18.75">
      <c r="A35" s="99" t="s">
        <v>702</v>
      </c>
      <c r="B35" s="70" t="s">
        <v>663</v>
      </c>
      <c r="C35" s="124">
        <v>1.8</v>
      </c>
      <c r="D35" s="71">
        <f t="shared" si="0"/>
        <v>720</v>
      </c>
      <c r="E35" s="67"/>
    </row>
    <row r="36" spans="1:5" ht="31.5">
      <c r="A36" s="99" t="s">
        <v>703</v>
      </c>
      <c r="B36" s="70" t="s">
        <v>365</v>
      </c>
      <c r="C36" s="124">
        <v>1</v>
      </c>
      <c r="D36" s="71">
        <f t="shared" si="0"/>
        <v>400</v>
      </c>
      <c r="E36" s="67"/>
    </row>
    <row r="37" spans="1:5" ht="31.5">
      <c r="A37" s="99" t="s">
        <v>704</v>
      </c>
      <c r="B37" s="70" t="s">
        <v>366</v>
      </c>
      <c r="C37" s="124">
        <v>2</v>
      </c>
      <c r="D37" s="71">
        <f t="shared" si="0"/>
        <v>800</v>
      </c>
      <c r="E37" s="67"/>
    </row>
    <row r="38" spans="1:5" ht="31.5">
      <c r="A38" s="99" t="s">
        <v>705</v>
      </c>
      <c r="B38" s="70" t="s">
        <v>367</v>
      </c>
      <c r="C38" s="124">
        <v>4</v>
      </c>
      <c r="D38" s="71">
        <f t="shared" si="0"/>
        <v>1600</v>
      </c>
      <c r="E38" s="67"/>
    </row>
    <row r="39" spans="1:5" ht="18.75">
      <c r="A39" s="99" t="s">
        <v>706</v>
      </c>
      <c r="B39" s="96" t="s">
        <v>368</v>
      </c>
      <c r="C39" s="124">
        <v>0.25</v>
      </c>
      <c r="D39" s="71">
        <f t="shared" si="0"/>
        <v>100</v>
      </c>
      <c r="E39" s="67"/>
    </row>
    <row r="40" spans="1:5" ht="18.75">
      <c r="A40" s="99" t="s">
        <v>707</v>
      </c>
      <c r="B40" s="70" t="s">
        <v>369</v>
      </c>
      <c r="C40" s="124">
        <v>7</v>
      </c>
      <c r="D40" s="71">
        <f t="shared" si="0"/>
        <v>2800</v>
      </c>
      <c r="E40" s="67"/>
    </row>
    <row r="41" spans="1:5" ht="18.75">
      <c r="A41" s="99" t="s">
        <v>708</v>
      </c>
      <c r="B41" s="70" t="s">
        <v>370</v>
      </c>
      <c r="C41" s="124">
        <v>20</v>
      </c>
      <c r="D41" s="71">
        <f t="shared" si="0"/>
        <v>8000</v>
      </c>
      <c r="E41" s="67"/>
    </row>
    <row r="42" spans="1:5" ht="18.75">
      <c r="A42" s="99" t="s">
        <v>709</v>
      </c>
      <c r="B42" s="70" t="s">
        <v>371</v>
      </c>
      <c r="C42" s="124">
        <v>1</v>
      </c>
      <c r="D42" s="71">
        <f t="shared" si="0"/>
        <v>400</v>
      </c>
      <c r="E42" s="67"/>
    </row>
    <row r="43" spans="1:5" ht="18.75">
      <c r="A43" s="99" t="s">
        <v>710</v>
      </c>
      <c r="B43" s="70" t="s">
        <v>664</v>
      </c>
      <c r="C43" s="124">
        <v>1.75</v>
      </c>
      <c r="D43" s="71">
        <f t="shared" si="0"/>
        <v>700</v>
      </c>
      <c r="E43" s="67"/>
    </row>
    <row r="44" spans="1:5" ht="47.25">
      <c r="A44" s="99" t="s">
        <v>711</v>
      </c>
      <c r="B44" s="70" t="s">
        <v>372</v>
      </c>
      <c r="C44" s="124">
        <v>0.75</v>
      </c>
      <c r="D44" s="71">
        <f t="shared" si="0"/>
        <v>300</v>
      </c>
      <c r="E44" s="67"/>
    </row>
    <row r="45" spans="1:5" ht="31.5">
      <c r="A45" s="99" t="s">
        <v>712</v>
      </c>
      <c r="B45" s="70" t="s">
        <v>373</v>
      </c>
      <c r="C45" s="124">
        <v>0.25</v>
      </c>
      <c r="D45" s="71">
        <f t="shared" si="0"/>
        <v>100</v>
      </c>
      <c r="E45" s="67"/>
    </row>
    <row r="46" spans="1:5" ht="31.5">
      <c r="A46" s="99" t="s">
        <v>713</v>
      </c>
      <c r="B46" s="70" t="s">
        <v>374</v>
      </c>
      <c r="C46" s="124">
        <v>2</v>
      </c>
      <c r="D46" s="71">
        <f t="shared" si="0"/>
        <v>800</v>
      </c>
      <c r="E46" s="67"/>
    </row>
    <row r="47" spans="1:5" ht="18.75">
      <c r="A47" s="99" t="s">
        <v>714</v>
      </c>
      <c r="B47" s="70" t="s">
        <v>375</v>
      </c>
      <c r="C47" s="124">
        <v>0.5</v>
      </c>
      <c r="D47" s="71">
        <f t="shared" si="0"/>
        <v>200</v>
      </c>
      <c r="E47" s="67"/>
    </row>
    <row r="48" spans="1:5" ht="31.5">
      <c r="A48" s="99" t="s">
        <v>715</v>
      </c>
      <c r="B48" s="70" t="s">
        <v>376</v>
      </c>
      <c r="C48" s="124">
        <v>1</v>
      </c>
      <c r="D48" s="71">
        <f t="shared" si="0"/>
        <v>400</v>
      </c>
      <c r="E48" s="67"/>
    </row>
    <row r="49" spans="1:5" ht="18.75">
      <c r="A49" s="99" t="s">
        <v>716</v>
      </c>
      <c r="B49" s="70" t="s">
        <v>377</v>
      </c>
      <c r="C49" s="124">
        <v>3</v>
      </c>
      <c r="D49" s="71">
        <f t="shared" si="0"/>
        <v>1200</v>
      </c>
      <c r="E49" s="67"/>
    </row>
    <row r="50" spans="1:5" ht="18.75">
      <c r="A50" s="99" t="s">
        <v>717</v>
      </c>
      <c r="B50" s="70" t="s">
        <v>378</v>
      </c>
      <c r="C50" s="124">
        <v>2</v>
      </c>
      <c r="D50" s="71">
        <f t="shared" si="0"/>
        <v>800</v>
      </c>
      <c r="E50" s="67"/>
    </row>
    <row r="51" spans="1:5" ht="18.75">
      <c r="A51" s="99" t="s">
        <v>718</v>
      </c>
      <c r="B51" s="70" t="s">
        <v>379</v>
      </c>
      <c r="C51" s="124">
        <v>3</v>
      </c>
      <c r="D51" s="71">
        <f t="shared" si="0"/>
        <v>1200</v>
      </c>
      <c r="E51" s="67"/>
    </row>
    <row r="52" spans="1:5" ht="31.5">
      <c r="A52" s="99" t="s">
        <v>719</v>
      </c>
      <c r="B52" s="70" t="s">
        <v>380</v>
      </c>
      <c r="C52" s="124">
        <v>1</v>
      </c>
      <c r="D52" s="71">
        <f t="shared" si="0"/>
        <v>400</v>
      </c>
      <c r="E52" s="67"/>
    </row>
    <row r="53" spans="1:5" ht="18.75">
      <c r="A53" s="99" t="s">
        <v>720</v>
      </c>
      <c r="B53" s="70" t="s">
        <v>381</v>
      </c>
      <c r="C53" s="124">
        <v>1</v>
      </c>
      <c r="D53" s="71">
        <f t="shared" si="0"/>
        <v>400</v>
      </c>
      <c r="E53" s="67"/>
    </row>
    <row r="54" spans="1:5" ht="31.5">
      <c r="A54" s="99" t="s">
        <v>721</v>
      </c>
      <c r="B54" s="70" t="s">
        <v>382</v>
      </c>
      <c r="C54" s="124">
        <v>0.5</v>
      </c>
      <c r="D54" s="71">
        <f t="shared" si="0"/>
        <v>200</v>
      </c>
      <c r="E54" s="67"/>
    </row>
    <row r="55" spans="1:5" ht="47.25">
      <c r="A55" s="99" t="s">
        <v>722</v>
      </c>
      <c r="B55" s="70" t="s">
        <v>383</v>
      </c>
      <c r="C55" s="124">
        <v>1</v>
      </c>
      <c r="D55" s="71">
        <f t="shared" si="0"/>
        <v>400</v>
      </c>
      <c r="E55" s="67"/>
    </row>
    <row r="56" spans="1:5" ht="18.75">
      <c r="A56" s="99" t="s">
        <v>723</v>
      </c>
      <c r="B56" s="70" t="s">
        <v>384</v>
      </c>
      <c r="C56" s="124">
        <v>1.5</v>
      </c>
      <c r="D56" s="71">
        <f t="shared" si="0"/>
        <v>600</v>
      </c>
      <c r="E56" s="67"/>
    </row>
    <row r="57" spans="1:5" ht="18.75">
      <c r="A57" s="99" t="s">
        <v>724</v>
      </c>
      <c r="B57" s="70" t="s">
        <v>385</v>
      </c>
      <c r="C57" s="124">
        <v>4</v>
      </c>
      <c r="D57" s="71">
        <f t="shared" si="0"/>
        <v>1600</v>
      </c>
      <c r="E57" s="67"/>
    </row>
    <row r="58" spans="1:5" ht="18.75">
      <c r="A58" s="99" t="s">
        <v>725</v>
      </c>
      <c r="B58" s="70" t="s">
        <v>386</v>
      </c>
      <c r="C58" s="124">
        <v>5</v>
      </c>
      <c r="D58" s="71">
        <f t="shared" si="0"/>
        <v>2000</v>
      </c>
      <c r="E58" s="67"/>
    </row>
    <row r="59" spans="1:5" ht="18.75">
      <c r="A59" s="99" t="s">
        <v>726</v>
      </c>
      <c r="B59" s="70" t="s">
        <v>387</v>
      </c>
      <c r="C59" s="124">
        <v>14</v>
      </c>
      <c r="D59" s="71">
        <f t="shared" si="0"/>
        <v>5600</v>
      </c>
      <c r="E59" s="67"/>
    </row>
    <row r="60" spans="1:5" ht="18.75">
      <c r="A60" s="99" t="s">
        <v>727</v>
      </c>
      <c r="B60" s="70" t="s">
        <v>388</v>
      </c>
      <c r="C60" s="124">
        <v>2.5</v>
      </c>
      <c r="D60" s="71">
        <f t="shared" si="0"/>
        <v>1000</v>
      </c>
      <c r="E60" s="67"/>
    </row>
    <row r="61" spans="1:5" ht="18.75">
      <c r="A61" s="99" t="s">
        <v>728</v>
      </c>
      <c r="B61" s="70" t="s">
        <v>389</v>
      </c>
      <c r="C61" s="124">
        <v>14</v>
      </c>
      <c r="D61" s="71">
        <f t="shared" si="0"/>
        <v>5600</v>
      </c>
      <c r="E61" s="67"/>
    </row>
    <row r="62" spans="1:5" ht="18.75">
      <c r="A62" s="99" t="s">
        <v>729</v>
      </c>
      <c r="B62" s="70" t="s">
        <v>390</v>
      </c>
      <c r="C62" s="124">
        <v>1</v>
      </c>
      <c r="D62" s="71">
        <f t="shared" si="0"/>
        <v>400</v>
      </c>
      <c r="E62" s="67"/>
    </row>
    <row r="63" spans="1:5" ht="18.75">
      <c r="A63" s="99" t="s">
        <v>730</v>
      </c>
      <c r="B63" s="70" t="s">
        <v>391</v>
      </c>
      <c r="C63" s="124">
        <v>6</v>
      </c>
      <c r="D63" s="71">
        <f t="shared" si="0"/>
        <v>2400</v>
      </c>
      <c r="E63" s="67"/>
    </row>
    <row r="64" spans="1:5" ht="18.75">
      <c r="A64" s="99" t="s">
        <v>731</v>
      </c>
      <c r="B64" s="70" t="s">
        <v>392</v>
      </c>
      <c r="C64" s="124">
        <v>0.25</v>
      </c>
      <c r="D64" s="71">
        <f>C64*400</f>
        <v>100</v>
      </c>
      <c r="E64" s="67"/>
    </row>
    <row r="65" spans="1:5" ht="18.75">
      <c r="A65" s="115" t="s">
        <v>732</v>
      </c>
      <c r="B65" s="96" t="s">
        <v>393</v>
      </c>
      <c r="C65" s="124">
        <v>1.5</v>
      </c>
      <c r="D65" s="71">
        <f t="shared" si="0"/>
        <v>600</v>
      </c>
      <c r="E65" s="67"/>
    </row>
    <row r="66" spans="1:5" ht="18.75">
      <c r="A66" s="115" t="s">
        <v>733</v>
      </c>
      <c r="B66" s="96" t="s">
        <v>394</v>
      </c>
      <c r="C66" s="124">
        <v>2</v>
      </c>
      <c r="D66" s="71">
        <f t="shared" si="0"/>
        <v>800</v>
      </c>
      <c r="E66" s="67"/>
    </row>
    <row r="67" spans="1:5" ht="18.75">
      <c r="A67" s="115" t="s">
        <v>734</v>
      </c>
      <c r="B67" s="96" t="s">
        <v>395</v>
      </c>
      <c r="C67" s="124">
        <v>0.5</v>
      </c>
      <c r="D67" s="71">
        <f t="shared" si="0"/>
        <v>200</v>
      </c>
      <c r="E67" s="67"/>
    </row>
    <row r="68" spans="1:5" ht="18.75">
      <c r="A68" s="115" t="s">
        <v>735</v>
      </c>
      <c r="B68" s="96" t="s">
        <v>396</v>
      </c>
      <c r="C68" s="124">
        <v>0.75</v>
      </c>
      <c r="D68" s="71">
        <f t="shared" si="0"/>
        <v>300</v>
      </c>
      <c r="E68" s="67"/>
    </row>
    <row r="69" spans="1:5" ht="18.75">
      <c r="A69" s="115" t="s">
        <v>736</v>
      </c>
      <c r="B69" s="96" t="s">
        <v>397</v>
      </c>
      <c r="C69" s="124">
        <v>1</v>
      </c>
      <c r="D69" s="71">
        <f t="shared" si="0"/>
        <v>400</v>
      </c>
      <c r="E69" s="67"/>
    </row>
    <row r="70" spans="1:5" ht="18.75">
      <c r="A70" s="115" t="s">
        <v>737</v>
      </c>
      <c r="B70" s="96" t="s">
        <v>398</v>
      </c>
      <c r="C70" s="124">
        <v>0.5</v>
      </c>
      <c r="D70" s="71">
        <f t="shared" si="0"/>
        <v>200</v>
      </c>
      <c r="E70" s="67"/>
    </row>
    <row r="71" spans="1:5" ht="18.75">
      <c r="A71" s="99" t="s">
        <v>738</v>
      </c>
      <c r="B71" s="70" t="s">
        <v>399</v>
      </c>
      <c r="C71" s="124">
        <v>0.25</v>
      </c>
      <c r="D71" s="71">
        <f t="shared" si="0"/>
        <v>100</v>
      </c>
      <c r="E71" s="67"/>
    </row>
    <row r="72" spans="1:5" ht="18.75">
      <c r="A72" s="115" t="s">
        <v>739</v>
      </c>
      <c r="B72" s="96" t="s">
        <v>400</v>
      </c>
      <c r="C72" s="124">
        <v>2</v>
      </c>
      <c r="D72" s="71">
        <f t="shared" si="0"/>
        <v>800</v>
      </c>
      <c r="E72" s="67"/>
    </row>
    <row r="73" spans="1:5" ht="18.75">
      <c r="A73" s="115" t="s">
        <v>740</v>
      </c>
      <c r="B73" s="96" t="s">
        <v>401</v>
      </c>
      <c r="C73" s="124">
        <v>1</v>
      </c>
      <c r="D73" s="71">
        <f t="shared" si="0"/>
        <v>400</v>
      </c>
      <c r="E73" s="67"/>
    </row>
    <row r="74" spans="1:5" ht="18.75">
      <c r="A74" s="99" t="s">
        <v>741</v>
      </c>
      <c r="B74" s="70" t="s">
        <v>402</v>
      </c>
      <c r="C74" s="124">
        <v>0.5</v>
      </c>
      <c r="D74" s="71">
        <f t="shared" si="0"/>
        <v>200</v>
      </c>
      <c r="E74" s="67"/>
    </row>
    <row r="75" spans="1:5" ht="18.75">
      <c r="A75" s="99" t="s">
        <v>742</v>
      </c>
      <c r="B75" s="70" t="s">
        <v>403</v>
      </c>
      <c r="C75" s="124">
        <v>6</v>
      </c>
      <c r="D75" s="71">
        <f t="shared" si="0"/>
        <v>2400</v>
      </c>
      <c r="E75" s="67"/>
    </row>
    <row r="76" spans="1:5" ht="18.75">
      <c r="A76" s="99" t="s">
        <v>743</v>
      </c>
      <c r="B76" s="70" t="s">
        <v>450</v>
      </c>
      <c r="C76" s="124">
        <v>4</v>
      </c>
      <c r="D76" s="71">
        <f t="shared" si="0"/>
        <v>1600</v>
      </c>
      <c r="E76" s="67"/>
    </row>
    <row r="77" spans="1:5" ht="18.75">
      <c r="A77" s="99" t="s">
        <v>744</v>
      </c>
      <c r="B77" s="70" t="s">
        <v>451</v>
      </c>
      <c r="C77" s="124">
        <v>4</v>
      </c>
      <c r="D77" s="71">
        <f t="shared" si="0"/>
        <v>1600</v>
      </c>
      <c r="E77" s="67"/>
    </row>
    <row r="78" spans="1:5" ht="18.75">
      <c r="A78" s="99" t="s">
        <v>745</v>
      </c>
      <c r="B78" s="70" t="s">
        <v>404</v>
      </c>
      <c r="C78" s="124">
        <v>0.15</v>
      </c>
      <c r="D78" s="71">
        <f t="shared" si="0"/>
        <v>60</v>
      </c>
      <c r="E78" s="67"/>
    </row>
    <row r="79" spans="1:5" ht="18.75">
      <c r="A79" s="99" t="s">
        <v>746</v>
      </c>
      <c r="B79" s="70" t="s">
        <v>405</v>
      </c>
      <c r="C79" s="124">
        <v>1.75</v>
      </c>
      <c r="D79" s="71">
        <f t="shared" si="0"/>
        <v>700</v>
      </c>
      <c r="E79" s="67"/>
    </row>
    <row r="80" spans="1:5" ht="18.75">
      <c r="A80" s="99" t="s">
        <v>747</v>
      </c>
      <c r="B80" s="70" t="s">
        <v>406</v>
      </c>
      <c r="C80" s="124">
        <v>0.15</v>
      </c>
      <c r="D80" s="71">
        <f t="shared" si="0"/>
        <v>60</v>
      </c>
      <c r="E80" s="67"/>
    </row>
    <row r="81" spans="1:5" ht="18.75">
      <c r="A81" s="99" t="s">
        <v>748</v>
      </c>
      <c r="B81" s="70" t="s">
        <v>407</v>
      </c>
      <c r="C81" s="124">
        <v>0.2</v>
      </c>
      <c r="D81" s="71">
        <f t="shared" si="0"/>
        <v>80</v>
      </c>
      <c r="E81" s="67"/>
    </row>
    <row r="82" spans="1:5" ht="18.75">
      <c r="A82" s="99" t="s">
        <v>749</v>
      </c>
      <c r="B82" s="70" t="s">
        <v>408</v>
      </c>
      <c r="C82" s="124">
        <v>1</v>
      </c>
      <c r="D82" s="71">
        <f t="shared" si="0"/>
        <v>400</v>
      </c>
      <c r="E82" s="67"/>
    </row>
    <row r="83" spans="1:5" ht="18.75">
      <c r="A83" s="99" t="s">
        <v>750</v>
      </c>
      <c r="B83" s="70" t="s">
        <v>454</v>
      </c>
      <c r="C83" s="124">
        <v>2.7</v>
      </c>
      <c r="D83" s="71">
        <f t="shared" si="0"/>
        <v>1080</v>
      </c>
      <c r="E83" s="67"/>
    </row>
    <row r="84" spans="1:5" ht="31.5">
      <c r="A84" s="99" t="s">
        <v>751</v>
      </c>
      <c r="B84" s="70" t="s">
        <v>455</v>
      </c>
      <c r="C84" s="124">
        <v>3.85</v>
      </c>
      <c r="D84" s="71">
        <f aca="true" t="shared" si="1" ref="D84:D92">C84*400</f>
        <v>1540</v>
      </c>
      <c r="E84" s="67"/>
    </row>
    <row r="85" spans="1:5" ht="18.75">
      <c r="A85" s="115" t="s">
        <v>752</v>
      </c>
      <c r="B85" s="96" t="s">
        <v>409</v>
      </c>
      <c r="C85" s="124">
        <v>0.35</v>
      </c>
      <c r="D85" s="71">
        <f t="shared" si="1"/>
        <v>140</v>
      </c>
      <c r="E85" s="67"/>
    </row>
    <row r="86" spans="1:5" ht="18.75">
      <c r="A86" s="115" t="s">
        <v>753</v>
      </c>
      <c r="B86" s="96" t="s">
        <v>410</v>
      </c>
      <c r="C86" s="124">
        <v>0.41</v>
      </c>
      <c r="D86" s="71">
        <f t="shared" si="1"/>
        <v>164</v>
      </c>
      <c r="E86" s="67"/>
    </row>
    <row r="87" spans="1:5" ht="18.75">
      <c r="A87" s="115" t="s">
        <v>754</v>
      </c>
      <c r="B87" s="96" t="s">
        <v>669</v>
      </c>
      <c r="C87" s="124">
        <v>2.7</v>
      </c>
      <c r="D87" s="71">
        <f t="shared" si="1"/>
        <v>1080</v>
      </c>
      <c r="E87" s="67"/>
    </row>
    <row r="88" spans="1:5" ht="18.75">
      <c r="A88" s="115" t="s">
        <v>755</v>
      </c>
      <c r="B88" s="96" t="s">
        <v>452</v>
      </c>
      <c r="C88" s="124">
        <v>1.8</v>
      </c>
      <c r="D88" s="71">
        <f t="shared" si="1"/>
        <v>720</v>
      </c>
      <c r="E88" s="67"/>
    </row>
    <row r="89" spans="1:5" ht="31.5">
      <c r="A89" s="115" t="s">
        <v>756</v>
      </c>
      <c r="B89" s="96" t="s">
        <v>453</v>
      </c>
      <c r="C89" s="124">
        <v>2.5</v>
      </c>
      <c r="D89" s="71">
        <f t="shared" si="1"/>
        <v>1000</v>
      </c>
      <c r="E89" s="67"/>
    </row>
    <row r="90" spans="1:5" ht="18.75">
      <c r="A90" s="115" t="s">
        <v>758</v>
      </c>
      <c r="B90" s="96" t="s">
        <v>757</v>
      </c>
      <c r="C90" s="124">
        <v>4.6</v>
      </c>
      <c r="D90" s="71">
        <f t="shared" si="1"/>
        <v>1839.9999999999998</v>
      </c>
      <c r="E90" s="67"/>
    </row>
    <row r="91" spans="1:5" ht="18.75">
      <c r="A91" s="115" t="s">
        <v>760</v>
      </c>
      <c r="B91" s="96" t="s">
        <v>759</v>
      </c>
      <c r="C91" s="124">
        <v>9.57</v>
      </c>
      <c r="D91" s="71">
        <f t="shared" si="1"/>
        <v>3828</v>
      </c>
      <c r="E91" s="67"/>
    </row>
    <row r="92" spans="1:5" ht="18.75">
      <c r="A92" s="115" t="s">
        <v>761</v>
      </c>
      <c r="B92" s="96" t="s">
        <v>762</v>
      </c>
      <c r="C92" s="124">
        <v>2.53</v>
      </c>
      <c r="D92" s="71">
        <f t="shared" si="1"/>
        <v>1011.9999999999999</v>
      </c>
      <c r="E92" s="67"/>
    </row>
    <row r="93" spans="1:5" ht="18.75">
      <c r="A93" s="115" t="s">
        <v>765</v>
      </c>
      <c r="B93" s="96" t="s">
        <v>763</v>
      </c>
      <c r="C93" s="124">
        <v>2.35</v>
      </c>
      <c r="D93" s="71">
        <f aca="true" t="shared" si="2" ref="D93:D101">C93*400</f>
        <v>940</v>
      </c>
      <c r="E93" s="67"/>
    </row>
    <row r="94" spans="1:5" ht="18.75">
      <c r="A94" s="115" t="s">
        <v>766</v>
      </c>
      <c r="B94" s="96" t="s">
        <v>764</v>
      </c>
      <c r="C94" s="124">
        <v>4.75</v>
      </c>
      <c r="D94" s="71">
        <f t="shared" si="2"/>
        <v>1900</v>
      </c>
      <c r="E94" s="67"/>
    </row>
    <row r="95" spans="1:5" ht="18.75">
      <c r="A95" s="115" t="s">
        <v>769</v>
      </c>
      <c r="B95" s="96" t="s">
        <v>767</v>
      </c>
      <c r="C95" s="124">
        <v>1.91</v>
      </c>
      <c r="D95" s="71">
        <f t="shared" si="2"/>
        <v>764</v>
      </c>
      <c r="E95" s="67"/>
    </row>
    <row r="96" spans="1:5" ht="18.75">
      <c r="A96" s="115" t="s">
        <v>770</v>
      </c>
      <c r="B96" s="96" t="s">
        <v>768</v>
      </c>
      <c r="C96" s="124">
        <v>4.25</v>
      </c>
      <c r="D96" s="71">
        <f t="shared" si="2"/>
        <v>1700</v>
      </c>
      <c r="E96" s="67"/>
    </row>
    <row r="97" spans="1:5" ht="18.75">
      <c r="A97" s="115" t="s">
        <v>773</v>
      </c>
      <c r="B97" s="96" t="s">
        <v>771</v>
      </c>
      <c r="C97" s="124">
        <v>2.55</v>
      </c>
      <c r="D97" s="71">
        <f t="shared" si="2"/>
        <v>1019.9999999999999</v>
      </c>
      <c r="E97" s="67"/>
    </row>
    <row r="98" spans="1:5" ht="18.75">
      <c r="A98" s="115" t="s">
        <v>774</v>
      </c>
      <c r="B98" s="96" t="s">
        <v>772</v>
      </c>
      <c r="C98" s="124">
        <v>4.95</v>
      </c>
      <c r="D98" s="71">
        <f t="shared" si="2"/>
        <v>1980</v>
      </c>
      <c r="E98" s="67"/>
    </row>
    <row r="99" spans="1:5" ht="18.75">
      <c r="A99" s="99" t="s">
        <v>775</v>
      </c>
      <c r="B99" s="70" t="s">
        <v>456</v>
      </c>
      <c r="C99" s="124">
        <v>1.15</v>
      </c>
      <c r="D99" s="71">
        <f t="shared" si="2"/>
        <v>459.99999999999994</v>
      </c>
      <c r="E99" s="67"/>
    </row>
    <row r="100" spans="1:5" ht="18.75">
      <c r="A100" s="99" t="s">
        <v>776</v>
      </c>
      <c r="B100" s="70" t="s">
        <v>473</v>
      </c>
      <c r="C100" s="124">
        <v>1.55</v>
      </c>
      <c r="D100" s="71">
        <f t="shared" si="2"/>
        <v>620</v>
      </c>
      <c r="E100" s="67"/>
    </row>
    <row r="101" spans="1:5" ht="18.75">
      <c r="A101" s="99" t="s">
        <v>777</v>
      </c>
      <c r="B101" s="70" t="s">
        <v>668</v>
      </c>
      <c r="C101" s="124">
        <v>1.75</v>
      </c>
      <c r="D101" s="71">
        <f t="shared" si="2"/>
        <v>700</v>
      </c>
      <c r="E101" s="67"/>
    </row>
    <row r="102" spans="1:4" ht="18.75">
      <c r="A102" s="72"/>
      <c r="B102" s="68"/>
      <c r="C102" s="128"/>
      <c r="D102" s="69"/>
    </row>
    <row r="104" spans="1:7" ht="15.75" customHeight="1">
      <c r="A104" s="109"/>
      <c r="B104" s="109"/>
      <c r="C104" s="129"/>
      <c r="D104" s="109"/>
      <c r="E104" s="109"/>
      <c r="F104" s="109"/>
      <c r="G104" s="110"/>
    </row>
    <row r="105" spans="1:7" ht="18.75">
      <c r="A105" s="12"/>
      <c r="B105" s="12"/>
      <c r="C105" s="13"/>
      <c r="D105" s="14"/>
      <c r="E105" s="15"/>
      <c r="F105" s="16"/>
      <c r="G105" s="38"/>
    </row>
    <row r="106" spans="1:7" ht="18.75">
      <c r="A106" s="12"/>
      <c r="B106" s="12"/>
      <c r="C106" s="13"/>
      <c r="D106" s="14"/>
      <c r="E106" s="15"/>
      <c r="F106" s="16"/>
      <c r="G106" s="38"/>
    </row>
    <row r="107" spans="1:7" ht="18.75" customHeight="1">
      <c r="A107" s="175" t="s">
        <v>781</v>
      </c>
      <c r="B107" s="175"/>
      <c r="C107" s="175"/>
      <c r="D107" s="175"/>
      <c r="E107" s="109"/>
      <c r="F107" s="109"/>
      <c r="G107" s="110"/>
    </row>
    <row r="110" spans="1:7" ht="18.75" customHeight="1">
      <c r="A110" s="175" t="s">
        <v>782</v>
      </c>
      <c r="B110" s="175"/>
      <c r="C110" s="175"/>
      <c r="D110" s="175"/>
      <c r="E110" s="109"/>
      <c r="F110" s="109"/>
      <c r="G110" s="110"/>
    </row>
  </sheetData>
  <sheetProtection/>
  <mergeCells count="11">
    <mergeCell ref="A6:D6"/>
    <mergeCell ref="A7:D7"/>
    <mergeCell ref="A8:D8"/>
    <mergeCell ref="A9:D9"/>
    <mergeCell ref="A110:D110"/>
    <mergeCell ref="A107:D107"/>
    <mergeCell ref="B1:D1"/>
    <mergeCell ref="B2:D2"/>
    <mergeCell ref="B3:D3"/>
    <mergeCell ref="B4:D4"/>
    <mergeCell ref="B5:D5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0"/>
  <sheetViews>
    <sheetView zoomScalePageLayoutView="0" workbookViewId="0" topLeftCell="A1">
      <selection activeCell="B4" sqref="B4:D4"/>
    </sheetView>
  </sheetViews>
  <sheetFormatPr defaultColWidth="9.140625" defaultRowHeight="15"/>
  <cols>
    <col min="1" max="1" width="9.7109375" style="0" customWidth="1"/>
    <col min="2" max="2" width="64.7109375" style="0" customWidth="1"/>
    <col min="4" max="4" width="11.57421875" style="0" customWidth="1"/>
  </cols>
  <sheetData>
    <row r="1" spans="2:4" ht="35.25" customHeight="1">
      <c r="B1" s="186" t="s">
        <v>425</v>
      </c>
      <c r="C1" s="186"/>
      <c r="D1" s="186"/>
    </row>
    <row r="2" spans="2:4" ht="15.75">
      <c r="B2" s="187" t="s">
        <v>953</v>
      </c>
      <c r="C2" s="187"/>
      <c r="D2" s="187"/>
    </row>
    <row r="3" spans="2:4" ht="33.75" customHeight="1">
      <c r="B3" s="187" t="s">
        <v>426</v>
      </c>
      <c r="C3" s="187"/>
      <c r="D3" s="187"/>
    </row>
    <row r="4" spans="2:4" ht="28.5" customHeight="1">
      <c r="B4" s="188" t="s">
        <v>788</v>
      </c>
      <c r="C4" s="188"/>
      <c r="D4" s="188"/>
    </row>
    <row r="5" spans="2:4" ht="46.5" customHeight="1">
      <c r="B5" s="197" t="s">
        <v>952</v>
      </c>
      <c r="C5" s="197"/>
      <c r="D5" s="197"/>
    </row>
    <row r="6" spans="1:4" ht="74.25" customHeight="1">
      <c r="A6" s="179" t="s">
        <v>412</v>
      </c>
      <c r="B6" s="180"/>
      <c r="C6" s="180"/>
      <c r="D6" s="180"/>
    </row>
    <row r="7" spans="1:4" ht="42" customHeight="1" thickBot="1">
      <c r="A7" s="179" t="s">
        <v>951</v>
      </c>
      <c r="B7" s="179"/>
      <c r="C7" s="179"/>
      <c r="D7" s="179"/>
    </row>
    <row r="8" spans="1:4" ht="15.75" thickBot="1">
      <c r="A8" s="198" t="s">
        <v>73</v>
      </c>
      <c r="B8" s="199" t="s">
        <v>1</v>
      </c>
      <c r="C8" s="202" t="s">
        <v>239</v>
      </c>
      <c r="D8" s="203"/>
    </row>
    <row r="9" spans="1:4" ht="15.75" thickBot="1">
      <c r="A9" s="198"/>
      <c r="B9" s="200"/>
      <c r="C9" s="204"/>
      <c r="D9" s="205"/>
    </row>
    <row r="10" spans="1:4" ht="16.5" thickBot="1">
      <c r="A10" s="198"/>
      <c r="B10" s="200"/>
      <c r="C10" s="21" t="s">
        <v>0</v>
      </c>
      <c r="D10" s="22" t="s">
        <v>81</v>
      </c>
    </row>
    <row r="11" spans="1:4" ht="16.5" thickBot="1">
      <c r="A11" s="198"/>
      <c r="B11" s="201"/>
      <c r="C11" s="21"/>
      <c r="D11" s="22"/>
    </row>
    <row r="12" spans="1:4" ht="16.5" thickBot="1">
      <c r="A12" s="20">
        <v>1</v>
      </c>
      <c r="B12" s="23">
        <v>2</v>
      </c>
      <c r="C12" s="24">
        <v>3</v>
      </c>
      <c r="D12" s="25">
        <v>4</v>
      </c>
    </row>
    <row r="13" spans="1:4" ht="20.25" customHeight="1" thickBot="1">
      <c r="A13" s="125" t="s">
        <v>799</v>
      </c>
      <c r="B13" s="18" t="s">
        <v>240</v>
      </c>
      <c r="C13" s="17">
        <v>0.5</v>
      </c>
      <c r="D13" s="24">
        <f>C13*670</f>
        <v>335</v>
      </c>
    </row>
    <row r="14" spans="1:4" ht="21" customHeight="1" thickBot="1">
      <c r="A14" s="125" t="s">
        <v>800</v>
      </c>
      <c r="B14" s="18" t="s">
        <v>241</v>
      </c>
      <c r="C14" s="17">
        <v>1</v>
      </c>
      <c r="D14" s="24">
        <f aca="true" t="shared" si="0" ref="D14:D77">C14*670</f>
        <v>670</v>
      </c>
    </row>
    <row r="15" spans="1:4" ht="25.5" customHeight="1" thickBot="1">
      <c r="A15" s="125" t="s">
        <v>801</v>
      </c>
      <c r="B15" s="18" t="s">
        <v>242</v>
      </c>
      <c r="C15" s="17">
        <v>0.5</v>
      </c>
      <c r="D15" s="24">
        <f t="shared" si="0"/>
        <v>335</v>
      </c>
    </row>
    <row r="16" spans="1:4" ht="24" customHeight="1" thickBot="1">
      <c r="A16" s="125" t="s">
        <v>802</v>
      </c>
      <c r="B16" s="18" t="s">
        <v>243</v>
      </c>
      <c r="C16" s="17">
        <v>1.5</v>
      </c>
      <c r="D16" s="24">
        <f t="shared" si="0"/>
        <v>1005</v>
      </c>
    </row>
    <row r="17" spans="1:4" ht="16.5" thickBot="1">
      <c r="A17" s="125" t="s">
        <v>803</v>
      </c>
      <c r="B17" s="18" t="s">
        <v>2</v>
      </c>
      <c r="C17" s="17">
        <v>0.8</v>
      </c>
      <c r="D17" s="24">
        <f t="shared" si="0"/>
        <v>536</v>
      </c>
    </row>
    <row r="18" spans="1:4" ht="16.5" thickBot="1">
      <c r="A18" s="125" t="s">
        <v>804</v>
      </c>
      <c r="B18" s="18" t="s">
        <v>244</v>
      </c>
      <c r="C18" s="17">
        <v>0.5</v>
      </c>
      <c r="D18" s="24">
        <f t="shared" si="0"/>
        <v>335</v>
      </c>
    </row>
    <row r="19" spans="1:4" ht="16.5" thickBot="1">
      <c r="A19" s="125" t="s">
        <v>805</v>
      </c>
      <c r="B19" s="18" t="s">
        <v>245</v>
      </c>
      <c r="C19" s="17">
        <v>4</v>
      </c>
      <c r="D19" s="24">
        <f t="shared" si="0"/>
        <v>2680</v>
      </c>
    </row>
    <row r="20" spans="1:4" ht="16.5" thickBot="1">
      <c r="A20" s="125" t="s">
        <v>806</v>
      </c>
      <c r="B20" s="18" t="s">
        <v>246</v>
      </c>
      <c r="C20" s="17">
        <v>0.5</v>
      </c>
      <c r="D20" s="24">
        <f t="shared" si="0"/>
        <v>335</v>
      </c>
    </row>
    <row r="21" spans="1:4" ht="16.5" thickBot="1">
      <c r="A21" s="125" t="s">
        <v>807</v>
      </c>
      <c r="B21" s="18" t="s">
        <v>247</v>
      </c>
      <c r="C21" s="17">
        <v>0.5</v>
      </c>
      <c r="D21" s="24">
        <f t="shared" si="0"/>
        <v>335</v>
      </c>
    </row>
    <row r="22" spans="1:4" ht="16.5" thickBot="1">
      <c r="A22" s="125" t="s">
        <v>808</v>
      </c>
      <c r="B22" s="18" t="s">
        <v>248</v>
      </c>
      <c r="C22" s="17">
        <v>1</v>
      </c>
      <c r="D22" s="24">
        <f t="shared" si="0"/>
        <v>670</v>
      </c>
    </row>
    <row r="23" spans="1:4" ht="19.5" customHeight="1" thickBot="1">
      <c r="A23" s="125" t="s">
        <v>809</v>
      </c>
      <c r="B23" s="19" t="s">
        <v>249</v>
      </c>
      <c r="C23" s="17">
        <v>2.1</v>
      </c>
      <c r="D23" s="24">
        <f t="shared" si="0"/>
        <v>1407</v>
      </c>
    </row>
    <row r="24" spans="1:4" ht="19.5" customHeight="1" thickBot="1">
      <c r="A24" s="125" t="s">
        <v>810</v>
      </c>
      <c r="B24" s="19" t="s">
        <v>250</v>
      </c>
      <c r="C24" s="17">
        <v>2.3</v>
      </c>
      <c r="D24" s="24">
        <f t="shared" si="0"/>
        <v>1540.9999999999998</v>
      </c>
    </row>
    <row r="25" spans="1:4" ht="18.75" customHeight="1" thickBot="1">
      <c r="A25" s="125" t="s">
        <v>811</v>
      </c>
      <c r="B25" s="19" t="s">
        <v>251</v>
      </c>
      <c r="C25" s="17">
        <v>2.4</v>
      </c>
      <c r="D25" s="24">
        <f t="shared" si="0"/>
        <v>1608</v>
      </c>
    </row>
    <row r="26" spans="1:4" ht="21.75" customHeight="1" thickBot="1">
      <c r="A26" s="125" t="s">
        <v>812</v>
      </c>
      <c r="B26" s="18" t="s">
        <v>252</v>
      </c>
      <c r="C26" s="17">
        <v>2.5</v>
      </c>
      <c r="D26" s="24">
        <f t="shared" si="0"/>
        <v>1675</v>
      </c>
    </row>
    <row r="27" spans="1:4" ht="19.5" customHeight="1" thickBot="1">
      <c r="A27" s="125" t="s">
        <v>813</v>
      </c>
      <c r="B27" s="18" t="s">
        <v>253</v>
      </c>
      <c r="C27" s="17">
        <v>2.7</v>
      </c>
      <c r="D27" s="24">
        <f t="shared" si="0"/>
        <v>1809.0000000000002</v>
      </c>
    </row>
    <row r="28" spans="1:4" ht="21.75" customHeight="1" thickBot="1">
      <c r="A28" s="125" t="s">
        <v>814</v>
      </c>
      <c r="B28" s="18" t="s">
        <v>254</v>
      </c>
      <c r="C28" s="17">
        <v>2.8</v>
      </c>
      <c r="D28" s="24">
        <f t="shared" si="0"/>
        <v>1875.9999999999998</v>
      </c>
    </row>
    <row r="29" spans="1:4" ht="21.75" customHeight="1" thickBot="1">
      <c r="A29" s="125" t="s">
        <v>815</v>
      </c>
      <c r="B29" s="18" t="s">
        <v>255</v>
      </c>
      <c r="C29" s="17">
        <v>2.9</v>
      </c>
      <c r="D29" s="24">
        <f t="shared" si="0"/>
        <v>1943</v>
      </c>
    </row>
    <row r="30" spans="1:4" ht="24.75" customHeight="1" thickBot="1">
      <c r="A30" s="125" t="s">
        <v>816</v>
      </c>
      <c r="B30" s="19" t="s">
        <v>256</v>
      </c>
      <c r="C30" s="17">
        <v>3.1</v>
      </c>
      <c r="D30" s="24">
        <f t="shared" si="0"/>
        <v>2077</v>
      </c>
    </row>
    <row r="31" spans="1:4" ht="22.5" customHeight="1" thickBot="1">
      <c r="A31" s="125" t="s">
        <v>817</v>
      </c>
      <c r="B31" s="18" t="s">
        <v>257</v>
      </c>
      <c r="C31" s="17">
        <v>3.2</v>
      </c>
      <c r="D31" s="24">
        <f t="shared" si="0"/>
        <v>2144</v>
      </c>
    </row>
    <row r="32" spans="1:4" ht="24" customHeight="1" thickBot="1">
      <c r="A32" s="125" t="s">
        <v>818</v>
      </c>
      <c r="B32" s="18" t="s">
        <v>258</v>
      </c>
      <c r="C32" s="17">
        <v>3.3</v>
      </c>
      <c r="D32" s="24">
        <f t="shared" si="0"/>
        <v>2211</v>
      </c>
    </row>
    <row r="33" spans="1:4" ht="24" customHeight="1" thickBot="1">
      <c r="A33" s="125" t="s">
        <v>819</v>
      </c>
      <c r="B33" s="18" t="s">
        <v>259</v>
      </c>
      <c r="C33" s="17">
        <v>3.5</v>
      </c>
      <c r="D33" s="24">
        <f t="shared" si="0"/>
        <v>2345</v>
      </c>
    </row>
    <row r="34" spans="1:4" ht="22.5" customHeight="1" thickBot="1">
      <c r="A34" s="125" t="s">
        <v>820</v>
      </c>
      <c r="B34" s="18" t="s">
        <v>260</v>
      </c>
      <c r="C34" s="17">
        <v>3.6</v>
      </c>
      <c r="D34" s="24">
        <f t="shared" si="0"/>
        <v>2412</v>
      </c>
    </row>
    <row r="35" spans="1:4" ht="21.75" customHeight="1" thickBot="1">
      <c r="A35" s="125" t="s">
        <v>821</v>
      </c>
      <c r="B35" s="18" t="s">
        <v>261</v>
      </c>
      <c r="C35" s="17">
        <v>3.7</v>
      </c>
      <c r="D35" s="24">
        <f t="shared" si="0"/>
        <v>2479</v>
      </c>
    </row>
    <row r="36" spans="1:4" ht="23.25" customHeight="1" thickBot="1">
      <c r="A36" s="125" t="s">
        <v>822</v>
      </c>
      <c r="B36" s="18" t="s">
        <v>262</v>
      </c>
      <c r="C36" s="17">
        <v>4</v>
      </c>
      <c r="D36" s="24">
        <f t="shared" si="0"/>
        <v>2680</v>
      </c>
    </row>
    <row r="37" spans="1:4" ht="24" customHeight="1" thickBot="1">
      <c r="A37" s="125" t="s">
        <v>823</v>
      </c>
      <c r="B37" s="18" t="s">
        <v>263</v>
      </c>
      <c r="C37" s="17">
        <v>6</v>
      </c>
      <c r="D37" s="24">
        <f t="shared" si="0"/>
        <v>4020</v>
      </c>
    </row>
    <row r="38" spans="1:4" ht="23.25" customHeight="1" thickBot="1">
      <c r="A38" s="125" t="s">
        <v>824</v>
      </c>
      <c r="B38" s="18" t="s">
        <v>264</v>
      </c>
      <c r="C38" s="17">
        <v>10.6</v>
      </c>
      <c r="D38" s="24">
        <f t="shared" si="0"/>
        <v>7102</v>
      </c>
    </row>
    <row r="39" spans="1:4" ht="16.5" thickBot="1">
      <c r="A39" s="125" t="s">
        <v>825</v>
      </c>
      <c r="B39" s="18" t="s">
        <v>937</v>
      </c>
      <c r="C39" s="17">
        <v>11</v>
      </c>
      <c r="D39" s="24">
        <f t="shared" si="0"/>
        <v>7370</v>
      </c>
    </row>
    <row r="40" spans="1:4" ht="16.5" thickBot="1">
      <c r="A40" s="125" t="s">
        <v>826</v>
      </c>
      <c r="B40" s="18" t="s">
        <v>938</v>
      </c>
      <c r="C40" s="17">
        <v>11.5</v>
      </c>
      <c r="D40" s="24">
        <f t="shared" si="0"/>
        <v>7705</v>
      </c>
    </row>
    <row r="41" spans="1:4" ht="16.5" thickBot="1">
      <c r="A41" s="125" t="s">
        <v>827</v>
      </c>
      <c r="B41" s="18" t="s">
        <v>939</v>
      </c>
      <c r="C41" s="17">
        <v>12.2</v>
      </c>
      <c r="D41" s="24">
        <f t="shared" si="0"/>
        <v>8173.999999999999</v>
      </c>
    </row>
    <row r="42" spans="1:4" ht="16.5" thickBot="1">
      <c r="A42" s="125" t="s">
        <v>828</v>
      </c>
      <c r="B42" s="18" t="s">
        <v>940</v>
      </c>
      <c r="C42" s="17">
        <v>12.7</v>
      </c>
      <c r="D42" s="24">
        <f t="shared" si="0"/>
        <v>8509</v>
      </c>
    </row>
    <row r="43" spans="1:4" ht="16.5" thickBot="1">
      <c r="A43" s="125" t="s">
        <v>829</v>
      </c>
      <c r="B43" s="18" t="s">
        <v>941</v>
      </c>
      <c r="C43" s="17">
        <v>13.1</v>
      </c>
      <c r="D43" s="24">
        <f t="shared" si="0"/>
        <v>8777</v>
      </c>
    </row>
    <row r="44" spans="1:4" ht="16.5" thickBot="1">
      <c r="A44" s="125" t="s">
        <v>830</v>
      </c>
      <c r="B44" s="18" t="s">
        <v>942</v>
      </c>
      <c r="C44" s="17">
        <v>13.8</v>
      </c>
      <c r="D44" s="24">
        <f t="shared" si="0"/>
        <v>9246</v>
      </c>
    </row>
    <row r="45" spans="1:4" ht="16.5" thickBot="1">
      <c r="A45" s="125" t="s">
        <v>831</v>
      </c>
      <c r="B45" s="19" t="s">
        <v>943</v>
      </c>
      <c r="C45" s="17">
        <v>14.3</v>
      </c>
      <c r="D45" s="24">
        <f t="shared" si="0"/>
        <v>9581</v>
      </c>
    </row>
    <row r="46" spans="1:4" ht="16.5" thickBot="1">
      <c r="A46" s="125" t="s">
        <v>832</v>
      </c>
      <c r="B46" s="18" t="s">
        <v>944</v>
      </c>
      <c r="C46" s="17">
        <v>14.8</v>
      </c>
      <c r="D46" s="24">
        <f t="shared" si="0"/>
        <v>9916</v>
      </c>
    </row>
    <row r="47" spans="1:4" ht="16.5" thickBot="1">
      <c r="A47" s="125" t="s">
        <v>833</v>
      </c>
      <c r="B47" s="18" t="s">
        <v>945</v>
      </c>
      <c r="C47" s="17">
        <v>15.4</v>
      </c>
      <c r="D47" s="24">
        <f t="shared" si="0"/>
        <v>10318</v>
      </c>
    </row>
    <row r="48" spans="1:4" ht="16.5" thickBot="1">
      <c r="A48" s="125" t="s">
        <v>834</v>
      </c>
      <c r="B48" s="19" t="s">
        <v>946</v>
      </c>
      <c r="C48" s="17">
        <v>15.9</v>
      </c>
      <c r="D48" s="24">
        <f t="shared" si="0"/>
        <v>10653</v>
      </c>
    </row>
    <row r="49" spans="1:4" ht="16.5" thickBot="1">
      <c r="A49" s="125" t="s">
        <v>835</v>
      </c>
      <c r="B49" s="18" t="s">
        <v>947</v>
      </c>
      <c r="C49" s="17">
        <v>16.4</v>
      </c>
      <c r="D49" s="24">
        <f t="shared" si="0"/>
        <v>10987.999999999998</v>
      </c>
    </row>
    <row r="50" spans="1:4" ht="16.5" thickBot="1">
      <c r="A50" s="125" t="s">
        <v>836</v>
      </c>
      <c r="B50" s="19" t="s">
        <v>948</v>
      </c>
      <c r="C50" s="17">
        <v>17</v>
      </c>
      <c r="D50" s="24">
        <f t="shared" si="0"/>
        <v>11390</v>
      </c>
    </row>
    <row r="51" spans="1:4" ht="16.5" thickBot="1">
      <c r="A51" s="125" t="s">
        <v>837</v>
      </c>
      <c r="B51" s="19" t="s">
        <v>949</v>
      </c>
      <c r="C51" s="17">
        <v>17.5</v>
      </c>
      <c r="D51" s="24">
        <f t="shared" si="0"/>
        <v>11725</v>
      </c>
    </row>
    <row r="52" spans="1:4" ht="22.5" customHeight="1" thickBot="1">
      <c r="A52" s="125" t="s">
        <v>838</v>
      </c>
      <c r="B52" s="18" t="s">
        <v>265</v>
      </c>
      <c r="C52" s="17">
        <v>7</v>
      </c>
      <c r="D52" s="24">
        <f t="shared" si="0"/>
        <v>4690</v>
      </c>
    </row>
    <row r="53" spans="1:4" ht="16.5" thickBot="1">
      <c r="A53" s="125" t="s">
        <v>839</v>
      </c>
      <c r="B53" s="18" t="s">
        <v>266</v>
      </c>
      <c r="C53" s="17">
        <v>1</v>
      </c>
      <c r="D53" s="24">
        <f t="shared" si="0"/>
        <v>670</v>
      </c>
    </row>
    <row r="54" spans="1:4" ht="18" customHeight="1" thickBot="1">
      <c r="A54" s="125" t="s">
        <v>840</v>
      </c>
      <c r="B54" s="18" t="s">
        <v>267</v>
      </c>
      <c r="C54" s="17">
        <v>0.2</v>
      </c>
      <c r="D54" s="24">
        <f t="shared" si="0"/>
        <v>134</v>
      </c>
    </row>
    <row r="55" spans="1:4" ht="16.5" thickBot="1">
      <c r="A55" s="125" t="s">
        <v>841</v>
      </c>
      <c r="B55" s="18" t="s">
        <v>268</v>
      </c>
      <c r="C55" s="17">
        <v>1.5</v>
      </c>
      <c r="D55" s="24">
        <f t="shared" si="0"/>
        <v>1005</v>
      </c>
    </row>
    <row r="56" spans="1:4" ht="18.75" customHeight="1" thickBot="1">
      <c r="A56" s="125" t="s">
        <v>842</v>
      </c>
      <c r="B56" s="18" t="s">
        <v>269</v>
      </c>
      <c r="C56" s="17">
        <v>2</v>
      </c>
      <c r="D56" s="24">
        <f t="shared" si="0"/>
        <v>1340</v>
      </c>
    </row>
    <row r="57" spans="1:4" ht="16.5" thickBot="1">
      <c r="A57" s="125" t="s">
        <v>843</v>
      </c>
      <c r="B57" s="18" t="s">
        <v>270</v>
      </c>
      <c r="C57" s="17">
        <v>1.5</v>
      </c>
      <c r="D57" s="24">
        <f t="shared" si="0"/>
        <v>1005</v>
      </c>
    </row>
    <row r="58" spans="1:4" ht="16.5" thickBot="1">
      <c r="A58" s="125" t="s">
        <v>844</v>
      </c>
      <c r="B58" s="18" t="s">
        <v>271</v>
      </c>
      <c r="C58" s="17">
        <v>2</v>
      </c>
      <c r="D58" s="24">
        <f t="shared" si="0"/>
        <v>1340</v>
      </c>
    </row>
    <row r="59" spans="1:4" ht="16.5" thickBot="1">
      <c r="A59" s="125" t="s">
        <v>845</v>
      </c>
      <c r="B59" s="18" t="s">
        <v>272</v>
      </c>
      <c r="C59" s="17">
        <v>1</v>
      </c>
      <c r="D59" s="24">
        <f t="shared" si="0"/>
        <v>670</v>
      </c>
    </row>
    <row r="60" spans="1:4" ht="16.5" thickBot="1">
      <c r="A60" s="125" t="s">
        <v>846</v>
      </c>
      <c r="B60" s="18" t="s">
        <v>273</v>
      </c>
      <c r="C60" s="17">
        <v>4</v>
      </c>
      <c r="D60" s="24">
        <f t="shared" si="0"/>
        <v>2680</v>
      </c>
    </row>
    <row r="61" spans="1:4" ht="20.25" customHeight="1" thickBot="1">
      <c r="A61" s="125" t="s">
        <v>847</v>
      </c>
      <c r="B61" s="18" t="s">
        <v>274</v>
      </c>
      <c r="C61" s="17">
        <v>8</v>
      </c>
      <c r="D61" s="24">
        <f t="shared" si="0"/>
        <v>5360</v>
      </c>
    </row>
    <row r="62" spans="1:4" ht="21" customHeight="1" thickBot="1">
      <c r="A62" s="125" t="s">
        <v>848</v>
      </c>
      <c r="B62" s="18" t="s">
        <v>275</v>
      </c>
      <c r="C62" s="17">
        <v>6</v>
      </c>
      <c r="D62" s="24">
        <f t="shared" si="0"/>
        <v>4020</v>
      </c>
    </row>
    <row r="63" spans="1:4" ht="16.5" thickBot="1">
      <c r="A63" s="125" t="s">
        <v>849</v>
      </c>
      <c r="B63" s="19" t="s">
        <v>276</v>
      </c>
      <c r="C63" s="17">
        <v>8</v>
      </c>
      <c r="D63" s="24">
        <f t="shared" si="0"/>
        <v>5360</v>
      </c>
    </row>
    <row r="64" spans="1:4" ht="16.5" thickBot="1">
      <c r="A64" s="125" t="s">
        <v>850</v>
      </c>
      <c r="B64" s="18" t="s">
        <v>277</v>
      </c>
      <c r="C64" s="17">
        <v>8</v>
      </c>
      <c r="D64" s="24">
        <f t="shared" si="0"/>
        <v>5360</v>
      </c>
    </row>
    <row r="65" spans="1:4" ht="16.5" thickBot="1">
      <c r="A65" s="125" t="s">
        <v>851</v>
      </c>
      <c r="B65" s="18" t="s">
        <v>278</v>
      </c>
      <c r="C65" s="17">
        <v>8</v>
      </c>
      <c r="D65" s="24">
        <f t="shared" si="0"/>
        <v>5360</v>
      </c>
    </row>
    <row r="66" spans="1:4" ht="16.5" thickBot="1">
      <c r="A66" s="125" t="s">
        <v>852</v>
      </c>
      <c r="B66" s="18" t="s">
        <v>279</v>
      </c>
      <c r="C66" s="17">
        <v>0.2</v>
      </c>
      <c r="D66" s="24">
        <f t="shared" si="0"/>
        <v>134</v>
      </c>
    </row>
    <row r="67" spans="1:4" ht="16.5" thickBot="1">
      <c r="A67" s="125" t="s">
        <v>853</v>
      </c>
      <c r="B67" s="18" t="s">
        <v>280</v>
      </c>
      <c r="C67" s="17">
        <v>0.2</v>
      </c>
      <c r="D67" s="24">
        <f t="shared" si="0"/>
        <v>134</v>
      </c>
    </row>
    <row r="68" spans="1:4" ht="16.5" thickBot="1">
      <c r="A68" s="125" t="s">
        <v>854</v>
      </c>
      <c r="B68" s="28" t="s">
        <v>281</v>
      </c>
      <c r="C68" s="17">
        <v>1</v>
      </c>
      <c r="D68" s="24">
        <f t="shared" si="0"/>
        <v>670</v>
      </c>
    </row>
    <row r="69" spans="1:4" ht="16.5" thickBot="1">
      <c r="A69" s="125" t="s">
        <v>855</v>
      </c>
      <c r="B69" s="19" t="s">
        <v>282</v>
      </c>
      <c r="C69" s="17">
        <v>4</v>
      </c>
      <c r="D69" s="24">
        <f t="shared" si="0"/>
        <v>2680</v>
      </c>
    </row>
    <row r="70" spans="1:4" ht="16.5" thickBot="1">
      <c r="A70" s="125" t="s">
        <v>856</v>
      </c>
      <c r="B70" s="19" t="s">
        <v>283</v>
      </c>
      <c r="C70" s="17">
        <v>6</v>
      </c>
      <c r="D70" s="24">
        <f t="shared" si="0"/>
        <v>4020</v>
      </c>
    </row>
    <row r="71" spans="1:4" ht="16.5" thickBot="1">
      <c r="A71" s="125" t="s">
        <v>857</v>
      </c>
      <c r="B71" s="18" t="s">
        <v>284</v>
      </c>
      <c r="C71" s="17">
        <v>6</v>
      </c>
      <c r="D71" s="24">
        <f t="shared" si="0"/>
        <v>4020</v>
      </c>
    </row>
    <row r="72" spans="1:4" ht="16.5" thickBot="1">
      <c r="A72" s="125" t="s">
        <v>858</v>
      </c>
      <c r="B72" s="18" t="s">
        <v>285</v>
      </c>
      <c r="C72" s="17">
        <v>0.5</v>
      </c>
      <c r="D72" s="24">
        <f t="shared" si="0"/>
        <v>335</v>
      </c>
    </row>
    <row r="73" spans="1:4" ht="16.5" thickBot="1">
      <c r="A73" s="125" t="s">
        <v>859</v>
      </c>
      <c r="B73" s="18" t="s">
        <v>286</v>
      </c>
      <c r="C73" s="17">
        <v>0.5</v>
      </c>
      <c r="D73" s="24">
        <f t="shared" si="0"/>
        <v>335</v>
      </c>
    </row>
    <row r="74" spans="1:4" ht="16.5" thickBot="1">
      <c r="A74" s="125" t="s">
        <v>860</v>
      </c>
      <c r="B74" s="19" t="s">
        <v>287</v>
      </c>
      <c r="C74" s="17">
        <v>4</v>
      </c>
      <c r="D74" s="24">
        <f t="shared" si="0"/>
        <v>2680</v>
      </c>
    </row>
    <row r="75" spans="1:4" ht="16.5" thickBot="1">
      <c r="A75" s="125" t="s">
        <v>861</v>
      </c>
      <c r="B75" s="18" t="s">
        <v>288</v>
      </c>
      <c r="C75" s="17">
        <v>1.5</v>
      </c>
      <c r="D75" s="24">
        <f t="shared" si="0"/>
        <v>1005</v>
      </c>
    </row>
    <row r="76" spans="1:4" ht="16.5" thickBot="1">
      <c r="A76" s="125" t="s">
        <v>862</v>
      </c>
      <c r="B76" s="18" t="s">
        <v>289</v>
      </c>
      <c r="C76" s="17">
        <v>1</v>
      </c>
      <c r="D76" s="24">
        <f t="shared" si="0"/>
        <v>670</v>
      </c>
    </row>
    <row r="77" spans="1:4" ht="16.5" thickBot="1">
      <c r="A77" s="125" t="s">
        <v>863</v>
      </c>
      <c r="B77" s="18" t="s">
        <v>290</v>
      </c>
      <c r="C77" s="17">
        <v>4</v>
      </c>
      <c r="D77" s="24">
        <f t="shared" si="0"/>
        <v>2680</v>
      </c>
    </row>
    <row r="78" spans="1:4" ht="16.5" thickBot="1">
      <c r="A78" s="125" t="s">
        <v>864</v>
      </c>
      <c r="B78" s="18" t="s">
        <v>291</v>
      </c>
      <c r="C78" s="17">
        <v>0.25</v>
      </c>
      <c r="D78" s="24">
        <f>C78*670</f>
        <v>167.5</v>
      </c>
    </row>
    <row r="79" spans="1:4" ht="16.5" thickBot="1">
      <c r="A79" s="125" t="s">
        <v>865</v>
      </c>
      <c r="B79" s="18" t="s">
        <v>292</v>
      </c>
      <c r="C79" s="17">
        <v>3</v>
      </c>
      <c r="D79" s="24">
        <f>C79*670</f>
        <v>2010</v>
      </c>
    </row>
    <row r="80" spans="1:4" ht="16.5" thickBot="1">
      <c r="A80" s="125" t="s">
        <v>866</v>
      </c>
      <c r="B80" s="18" t="s">
        <v>293</v>
      </c>
      <c r="C80" s="17">
        <v>2</v>
      </c>
      <c r="D80" s="24">
        <f>C80*670</f>
        <v>1340</v>
      </c>
    </row>
    <row r="81" spans="1:4" ht="16.5" thickBot="1">
      <c r="A81" s="125" t="s">
        <v>867</v>
      </c>
      <c r="B81" s="18" t="s">
        <v>294</v>
      </c>
      <c r="C81" s="17">
        <v>0.2</v>
      </c>
      <c r="D81" s="24">
        <f>C81*670</f>
        <v>134</v>
      </c>
    </row>
    <row r="82" spans="1:4" ht="16.5" thickBot="1">
      <c r="A82" s="125"/>
      <c r="B82" s="206" t="s">
        <v>295</v>
      </c>
      <c r="C82" s="207"/>
      <c r="D82" s="208"/>
    </row>
    <row r="83" spans="1:4" ht="16.5" thickBot="1">
      <c r="A83" s="125" t="s">
        <v>868</v>
      </c>
      <c r="B83" s="28" t="s">
        <v>296</v>
      </c>
      <c r="C83" s="17">
        <v>1</v>
      </c>
      <c r="D83" s="24">
        <f>C83*670</f>
        <v>670</v>
      </c>
    </row>
    <row r="84" spans="1:4" ht="16.5" thickBot="1">
      <c r="A84" s="125" t="s">
        <v>869</v>
      </c>
      <c r="B84" s="18" t="s">
        <v>297</v>
      </c>
      <c r="C84" s="17">
        <v>4</v>
      </c>
      <c r="D84" s="24">
        <f aca="true" t="shared" si="1" ref="D84:D103">C84*670</f>
        <v>2680</v>
      </c>
    </row>
    <row r="85" spans="1:4" ht="16.5" thickBot="1">
      <c r="A85" s="125" t="s">
        <v>870</v>
      </c>
      <c r="B85" s="18" t="s">
        <v>298</v>
      </c>
      <c r="C85" s="17">
        <v>2</v>
      </c>
      <c r="D85" s="24">
        <f t="shared" si="1"/>
        <v>1340</v>
      </c>
    </row>
    <row r="86" spans="1:4" ht="16.5" thickBot="1">
      <c r="A86" s="125" t="s">
        <v>871</v>
      </c>
      <c r="B86" s="18" t="s">
        <v>299</v>
      </c>
      <c r="C86" s="17">
        <v>3</v>
      </c>
      <c r="D86" s="24">
        <f t="shared" si="1"/>
        <v>2010</v>
      </c>
    </row>
    <row r="87" spans="1:4" ht="16.5" thickBot="1">
      <c r="A87" s="125" t="s">
        <v>872</v>
      </c>
      <c r="B87" s="18" t="s">
        <v>300</v>
      </c>
      <c r="C87" s="17">
        <v>6</v>
      </c>
      <c r="D87" s="24">
        <f t="shared" si="1"/>
        <v>4020</v>
      </c>
    </row>
    <row r="88" spans="1:4" ht="16.5" thickBot="1">
      <c r="A88" s="125" t="s">
        <v>873</v>
      </c>
      <c r="B88" s="18" t="s">
        <v>301</v>
      </c>
      <c r="C88" s="17">
        <v>2</v>
      </c>
      <c r="D88" s="24">
        <f t="shared" si="1"/>
        <v>1340</v>
      </c>
    </row>
    <row r="89" spans="1:4" ht="16.5" thickBot="1">
      <c r="A89" s="125" t="s">
        <v>874</v>
      </c>
      <c r="B89" s="18" t="s">
        <v>302</v>
      </c>
      <c r="C89" s="17">
        <v>4</v>
      </c>
      <c r="D89" s="24">
        <f t="shared" si="1"/>
        <v>2680</v>
      </c>
    </row>
    <row r="90" spans="1:4" ht="16.5" thickBot="1">
      <c r="A90" s="125" t="s">
        <v>875</v>
      </c>
      <c r="B90" s="18" t="s">
        <v>303</v>
      </c>
      <c r="C90" s="17">
        <v>6</v>
      </c>
      <c r="D90" s="24">
        <f t="shared" si="1"/>
        <v>4020</v>
      </c>
    </row>
    <row r="91" spans="1:4" ht="16.5" thickBot="1">
      <c r="A91" s="125" t="s">
        <v>876</v>
      </c>
      <c r="B91" s="18" t="s">
        <v>291</v>
      </c>
      <c r="C91" s="17">
        <v>2</v>
      </c>
      <c r="D91" s="24">
        <f t="shared" si="1"/>
        <v>1340</v>
      </c>
    </row>
    <row r="92" spans="1:4" ht="16.5" thickBot="1">
      <c r="A92" s="125" t="s">
        <v>877</v>
      </c>
      <c r="B92" s="28" t="s">
        <v>44</v>
      </c>
      <c r="C92" s="17">
        <v>1</v>
      </c>
      <c r="D92" s="24">
        <f t="shared" si="1"/>
        <v>670</v>
      </c>
    </row>
    <row r="93" spans="1:4" ht="19.5" customHeight="1" thickBot="1">
      <c r="A93" s="125" t="s">
        <v>878</v>
      </c>
      <c r="B93" s="18" t="s">
        <v>304</v>
      </c>
      <c r="C93" s="17">
        <v>1</v>
      </c>
      <c r="D93" s="24">
        <f t="shared" si="1"/>
        <v>670</v>
      </c>
    </row>
    <row r="94" spans="1:4" ht="19.5" customHeight="1" thickBot="1">
      <c r="A94" s="125" t="s">
        <v>879</v>
      </c>
      <c r="B94" s="29" t="s">
        <v>46</v>
      </c>
      <c r="C94" s="17">
        <v>2</v>
      </c>
      <c r="D94" s="24">
        <f t="shared" si="1"/>
        <v>1340</v>
      </c>
    </row>
    <row r="95" spans="1:4" ht="21.75" customHeight="1" thickBot="1">
      <c r="A95" s="125" t="s">
        <v>880</v>
      </c>
      <c r="B95" s="18" t="s">
        <v>305</v>
      </c>
      <c r="C95" s="17">
        <v>4</v>
      </c>
      <c r="D95" s="24">
        <f t="shared" si="1"/>
        <v>2680</v>
      </c>
    </row>
    <row r="96" spans="1:4" ht="16.5" thickBot="1">
      <c r="A96" s="125" t="s">
        <v>881</v>
      </c>
      <c r="B96" s="18" t="s">
        <v>306</v>
      </c>
      <c r="C96" s="17">
        <v>0.5</v>
      </c>
      <c r="D96" s="24">
        <f t="shared" si="1"/>
        <v>335</v>
      </c>
    </row>
    <row r="97" spans="1:4" ht="16.5" thickBot="1">
      <c r="A97" s="125" t="s">
        <v>882</v>
      </c>
      <c r="B97" s="18" t="s">
        <v>307</v>
      </c>
      <c r="C97" s="17">
        <v>1</v>
      </c>
      <c r="D97" s="24">
        <f t="shared" si="1"/>
        <v>670</v>
      </c>
    </row>
    <row r="98" spans="1:4" ht="21" customHeight="1" thickBot="1">
      <c r="A98" s="125" t="s">
        <v>883</v>
      </c>
      <c r="B98" s="19" t="s">
        <v>308</v>
      </c>
      <c r="C98" s="17">
        <v>2</v>
      </c>
      <c r="D98" s="24">
        <f t="shared" si="1"/>
        <v>1340</v>
      </c>
    </row>
    <row r="99" spans="1:4" ht="21.75" customHeight="1" thickBot="1">
      <c r="A99" s="125" t="s">
        <v>884</v>
      </c>
      <c r="B99" s="19" t="s">
        <v>309</v>
      </c>
      <c r="C99" s="17">
        <v>2</v>
      </c>
      <c r="D99" s="24">
        <f t="shared" si="1"/>
        <v>1340</v>
      </c>
    </row>
    <row r="100" spans="1:4" ht="16.5" thickBot="1">
      <c r="A100" s="125" t="s">
        <v>885</v>
      </c>
      <c r="B100" s="18" t="s">
        <v>310</v>
      </c>
      <c r="C100" s="17">
        <v>1</v>
      </c>
      <c r="D100" s="24">
        <f t="shared" si="1"/>
        <v>670</v>
      </c>
    </row>
    <row r="101" spans="1:4" ht="16.5" thickBot="1">
      <c r="A101" s="125" t="s">
        <v>886</v>
      </c>
      <c r="B101" s="18" t="s">
        <v>3</v>
      </c>
      <c r="C101" s="17">
        <v>0.4</v>
      </c>
      <c r="D101" s="24">
        <f t="shared" si="1"/>
        <v>268</v>
      </c>
    </row>
    <row r="102" spans="1:4" ht="16.5" thickBot="1">
      <c r="A102" s="125" t="s">
        <v>887</v>
      </c>
      <c r="B102" s="19" t="s">
        <v>2</v>
      </c>
      <c r="C102" s="17">
        <v>0.25</v>
      </c>
      <c r="D102" s="24">
        <f t="shared" si="1"/>
        <v>167.5</v>
      </c>
    </row>
    <row r="103" spans="1:4" ht="16.5" thickBot="1">
      <c r="A103" s="125" t="s">
        <v>888</v>
      </c>
      <c r="B103" s="18" t="s">
        <v>241</v>
      </c>
      <c r="C103" s="17">
        <v>1</v>
      </c>
      <c r="D103" s="24">
        <f t="shared" si="1"/>
        <v>670</v>
      </c>
    </row>
    <row r="104" spans="1:4" ht="16.5" thickBot="1">
      <c r="A104" s="125"/>
      <c r="B104" s="18" t="s">
        <v>311</v>
      </c>
      <c r="C104" s="17"/>
      <c r="D104" s="24"/>
    </row>
    <row r="105" spans="1:4" ht="16.5" thickBot="1">
      <c r="A105" s="125" t="s">
        <v>889</v>
      </c>
      <c r="B105" s="18" t="s">
        <v>266</v>
      </c>
      <c r="C105" s="17">
        <v>1</v>
      </c>
      <c r="D105" s="24">
        <f>C105*670</f>
        <v>670</v>
      </c>
    </row>
    <row r="106" spans="1:4" ht="16.5" thickBot="1">
      <c r="A106" s="125" t="s">
        <v>890</v>
      </c>
      <c r="B106" s="18" t="s">
        <v>268</v>
      </c>
      <c r="C106" s="17">
        <v>2</v>
      </c>
      <c r="D106" s="24">
        <f aca="true" t="shared" si="2" ref="D106:D152">C106*670</f>
        <v>1340</v>
      </c>
    </row>
    <row r="107" spans="1:4" ht="16.5" thickBot="1">
      <c r="A107" s="125" t="s">
        <v>891</v>
      </c>
      <c r="B107" s="18" t="s">
        <v>312</v>
      </c>
      <c r="C107" s="17">
        <v>3</v>
      </c>
      <c r="D107" s="24">
        <f t="shared" si="2"/>
        <v>2010</v>
      </c>
    </row>
    <row r="108" spans="1:4" ht="16.5" thickBot="1">
      <c r="A108" s="125" t="s">
        <v>892</v>
      </c>
      <c r="B108" s="18" t="s">
        <v>270</v>
      </c>
      <c r="C108" s="17">
        <v>3</v>
      </c>
      <c r="D108" s="24">
        <f t="shared" si="2"/>
        <v>2010</v>
      </c>
    </row>
    <row r="109" spans="1:4" ht="16.5" thickBot="1">
      <c r="A109" s="125" t="s">
        <v>893</v>
      </c>
      <c r="B109" s="18" t="s">
        <v>313</v>
      </c>
      <c r="C109" s="17">
        <v>8</v>
      </c>
      <c r="D109" s="24">
        <f t="shared" si="2"/>
        <v>5360</v>
      </c>
    </row>
    <row r="110" spans="1:4" ht="16.5" thickBot="1">
      <c r="A110" s="125" t="s">
        <v>894</v>
      </c>
      <c r="B110" s="28" t="s">
        <v>314</v>
      </c>
      <c r="C110" s="17">
        <v>8</v>
      </c>
      <c r="D110" s="24">
        <f t="shared" si="2"/>
        <v>5360</v>
      </c>
    </row>
    <row r="111" spans="1:4" ht="16.5" thickBot="1">
      <c r="A111" s="125" t="s">
        <v>895</v>
      </c>
      <c r="B111" s="18" t="s">
        <v>276</v>
      </c>
      <c r="C111" s="17">
        <v>10</v>
      </c>
      <c r="D111" s="24">
        <f t="shared" si="2"/>
        <v>6700</v>
      </c>
    </row>
    <row r="112" spans="1:4" ht="16.5" thickBot="1">
      <c r="A112" s="125" t="s">
        <v>896</v>
      </c>
      <c r="B112" s="18" t="s">
        <v>277</v>
      </c>
      <c r="C112" s="17">
        <v>10</v>
      </c>
      <c r="D112" s="24">
        <f t="shared" si="2"/>
        <v>6700</v>
      </c>
    </row>
    <row r="113" spans="1:4" ht="16.5" thickBot="1">
      <c r="A113" s="125" t="s">
        <v>897</v>
      </c>
      <c r="B113" s="18" t="s">
        <v>273</v>
      </c>
      <c r="C113" s="17">
        <v>4</v>
      </c>
      <c r="D113" s="24">
        <f t="shared" si="2"/>
        <v>2680</v>
      </c>
    </row>
    <row r="114" spans="1:4" ht="16.5" thickBot="1">
      <c r="A114" s="125" t="s">
        <v>898</v>
      </c>
      <c r="B114" s="18" t="s">
        <v>272</v>
      </c>
      <c r="C114" s="17">
        <v>1.5</v>
      </c>
      <c r="D114" s="24">
        <f t="shared" si="2"/>
        <v>1005</v>
      </c>
    </row>
    <row r="115" spans="1:4" ht="16.5" thickBot="1">
      <c r="A115" s="125" t="s">
        <v>899</v>
      </c>
      <c r="B115" s="18" t="s">
        <v>315</v>
      </c>
      <c r="C115" s="17">
        <v>1</v>
      </c>
      <c r="D115" s="24">
        <f t="shared" si="2"/>
        <v>670</v>
      </c>
    </row>
    <row r="116" spans="1:4" ht="16.5" thickBot="1">
      <c r="A116" s="125" t="s">
        <v>900</v>
      </c>
      <c r="B116" s="18" t="s">
        <v>316</v>
      </c>
      <c r="C116" s="17">
        <v>1.5</v>
      </c>
      <c r="D116" s="24">
        <f t="shared" si="2"/>
        <v>1005</v>
      </c>
    </row>
    <row r="117" spans="1:4" ht="16.5" thickBot="1">
      <c r="A117" s="125" t="s">
        <v>901</v>
      </c>
      <c r="B117" s="18" t="s">
        <v>282</v>
      </c>
      <c r="C117" s="17">
        <v>8</v>
      </c>
      <c r="D117" s="24">
        <f t="shared" si="2"/>
        <v>5360</v>
      </c>
    </row>
    <row r="118" spans="1:4" ht="16.5" thickBot="1">
      <c r="A118" s="125" t="s">
        <v>902</v>
      </c>
      <c r="B118" s="18" t="s">
        <v>283</v>
      </c>
      <c r="C118" s="17">
        <v>10</v>
      </c>
      <c r="D118" s="24">
        <f t="shared" si="2"/>
        <v>6700</v>
      </c>
    </row>
    <row r="119" spans="1:4" ht="16.5" thickBot="1">
      <c r="A119" s="125" t="s">
        <v>903</v>
      </c>
      <c r="B119" s="18" t="s">
        <v>317</v>
      </c>
      <c r="C119" s="17">
        <v>8</v>
      </c>
      <c r="D119" s="24">
        <f t="shared" si="2"/>
        <v>5360</v>
      </c>
    </row>
    <row r="120" spans="1:4" ht="16.5" thickBot="1">
      <c r="A120" s="125" t="s">
        <v>904</v>
      </c>
      <c r="B120" s="18" t="s">
        <v>318</v>
      </c>
      <c r="C120" s="17">
        <v>1</v>
      </c>
      <c r="D120" s="24">
        <f t="shared" si="2"/>
        <v>670</v>
      </c>
    </row>
    <row r="121" spans="1:4" ht="15.75" customHeight="1" thickBot="1">
      <c r="A121" s="125" t="s">
        <v>905</v>
      </c>
      <c r="B121" s="18" t="s">
        <v>319</v>
      </c>
      <c r="C121" s="17">
        <v>3</v>
      </c>
      <c r="D121" s="24">
        <f t="shared" si="2"/>
        <v>2010</v>
      </c>
    </row>
    <row r="122" spans="1:4" ht="16.5" thickBot="1">
      <c r="A122" s="125" t="s">
        <v>906</v>
      </c>
      <c r="B122" s="28" t="s">
        <v>320</v>
      </c>
      <c r="C122" s="17">
        <v>2</v>
      </c>
      <c r="D122" s="24">
        <f t="shared" si="2"/>
        <v>1340</v>
      </c>
    </row>
    <row r="123" spans="1:4" ht="16.5" thickBot="1">
      <c r="A123" s="125" t="s">
        <v>907</v>
      </c>
      <c r="B123" s="18" t="s">
        <v>287</v>
      </c>
      <c r="C123" s="17">
        <v>4</v>
      </c>
      <c r="D123" s="24">
        <f t="shared" si="2"/>
        <v>2680</v>
      </c>
    </row>
    <row r="124" spans="1:4" ht="16.5" thickBot="1">
      <c r="A124" s="125" t="s">
        <v>908</v>
      </c>
      <c r="B124" s="18" t="s">
        <v>321</v>
      </c>
      <c r="C124" s="17">
        <v>1</v>
      </c>
      <c r="D124" s="24">
        <f t="shared" si="2"/>
        <v>670</v>
      </c>
    </row>
    <row r="125" spans="1:4" ht="16.5" thickBot="1">
      <c r="A125" s="125" t="s">
        <v>909</v>
      </c>
      <c r="B125" s="18" t="s">
        <v>322</v>
      </c>
      <c r="C125" s="17">
        <v>0.5</v>
      </c>
      <c r="D125" s="24">
        <f t="shared" si="2"/>
        <v>335</v>
      </c>
    </row>
    <row r="126" spans="1:4" ht="16.5" thickBot="1">
      <c r="A126" s="125" t="s">
        <v>910</v>
      </c>
      <c r="B126" s="28" t="s">
        <v>323</v>
      </c>
      <c r="C126" s="17">
        <v>1</v>
      </c>
      <c r="D126" s="24">
        <f t="shared" si="2"/>
        <v>670</v>
      </c>
    </row>
    <row r="127" spans="1:4" ht="16.5" thickBot="1">
      <c r="A127" s="125" t="s">
        <v>911</v>
      </c>
      <c r="B127" s="18" t="s">
        <v>245</v>
      </c>
      <c r="C127" s="17">
        <v>2</v>
      </c>
      <c r="D127" s="24">
        <f t="shared" si="2"/>
        <v>1340</v>
      </c>
    </row>
    <row r="128" spans="1:4" ht="16.5" thickBot="1">
      <c r="A128" s="125" t="s">
        <v>912</v>
      </c>
      <c r="B128" s="28" t="s">
        <v>292</v>
      </c>
      <c r="C128" s="17">
        <v>10</v>
      </c>
      <c r="D128" s="24">
        <f t="shared" si="2"/>
        <v>6700</v>
      </c>
    </row>
    <row r="129" spans="1:4" ht="16.5" thickBot="1">
      <c r="A129" s="125" t="s">
        <v>913</v>
      </c>
      <c r="B129" s="18" t="s">
        <v>324</v>
      </c>
      <c r="C129" s="17">
        <v>0.3</v>
      </c>
      <c r="D129" s="24">
        <f t="shared" si="2"/>
        <v>201</v>
      </c>
    </row>
    <row r="130" spans="1:4" ht="20.25" customHeight="1" thickBot="1">
      <c r="A130" s="125" t="s">
        <v>914</v>
      </c>
      <c r="B130" s="18" t="s">
        <v>325</v>
      </c>
      <c r="C130" s="17">
        <v>1.5</v>
      </c>
      <c r="D130" s="24">
        <f t="shared" si="2"/>
        <v>1005</v>
      </c>
    </row>
    <row r="131" spans="1:4" ht="16.5" thickBot="1">
      <c r="A131" s="125" t="s">
        <v>915</v>
      </c>
      <c r="B131" s="18" t="s">
        <v>326</v>
      </c>
      <c r="C131" s="17">
        <v>12</v>
      </c>
      <c r="D131" s="24">
        <f t="shared" si="2"/>
        <v>8040</v>
      </c>
    </row>
    <row r="132" spans="1:4" ht="16.5" thickBot="1">
      <c r="A132" s="125" t="s">
        <v>916</v>
      </c>
      <c r="B132" s="18" t="s">
        <v>327</v>
      </c>
      <c r="C132" s="17">
        <v>8</v>
      </c>
      <c r="D132" s="24">
        <f t="shared" si="2"/>
        <v>5360</v>
      </c>
    </row>
    <row r="133" spans="1:4" ht="21" customHeight="1" thickBot="1">
      <c r="A133" s="125" t="s">
        <v>917</v>
      </c>
      <c r="B133" s="18" t="s">
        <v>328</v>
      </c>
      <c r="C133" s="17">
        <v>10</v>
      </c>
      <c r="D133" s="24">
        <f t="shared" si="2"/>
        <v>6700</v>
      </c>
    </row>
    <row r="134" spans="1:4" ht="16.5" thickBot="1">
      <c r="A134" s="125" t="s">
        <v>918</v>
      </c>
      <c r="B134" s="18" t="s">
        <v>329</v>
      </c>
      <c r="C134" s="17">
        <v>11</v>
      </c>
      <c r="D134" s="24">
        <f t="shared" si="2"/>
        <v>7370</v>
      </c>
    </row>
    <row r="135" spans="1:4" ht="16.5" thickBot="1">
      <c r="A135" s="125" t="s">
        <v>919</v>
      </c>
      <c r="B135" s="18" t="s">
        <v>330</v>
      </c>
      <c r="C135" s="17">
        <v>10</v>
      </c>
      <c r="D135" s="24">
        <f t="shared" si="2"/>
        <v>6700</v>
      </c>
    </row>
    <row r="136" spans="1:4" ht="16.5" thickBot="1">
      <c r="A136" s="125" t="s">
        <v>920</v>
      </c>
      <c r="B136" s="18" t="s">
        <v>331</v>
      </c>
      <c r="C136" s="17">
        <v>1</v>
      </c>
      <c r="D136" s="24">
        <f t="shared" si="2"/>
        <v>670</v>
      </c>
    </row>
    <row r="137" spans="1:4" ht="16.5" thickBot="1">
      <c r="A137" s="125" t="s">
        <v>921</v>
      </c>
      <c r="B137" s="18" t="s">
        <v>332</v>
      </c>
      <c r="C137" s="17">
        <v>1.5</v>
      </c>
      <c r="D137" s="24">
        <f t="shared" si="2"/>
        <v>1005</v>
      </c>
    </row>
    <row r="138" spans="1:4" ht="16.5" thickBot="1">
      <c r="A138" s="125" t="s">
        <v>922</v>
      </c>
      <c r="B138" s="30" t="s">
        <v>333</v>
      </c>
      <c r="C138" s="17">
        <v>0.5</v>
      </c>
      <c r="D138" s="24">
        <f t="shared" si="2"/>
        <v>335</v>
      </c>
    </row>
    <row r="139" spans="1:4" ht="16.5" thickBot="1">
      <c r="A139" s="125" t="s">
        <v>923</v>
      </c>
      <c r="B139" s="30" t="s">
        <v>334</v>
      </c>
      <c r="C139" s="17">
        <v>5</v>
      </c>
      <c r="D139" s="24">
        <f t="shared" si="2"/>
        <v>3350</v>
      </c>
    </row>
    <row r="140" spans="1:4" ht="16.5" thickBot="1">
      <c r="A140" s="125" t="s">
        <v>924</v>
      </c>
      <c r="B140" s="18" t="s">
        <v>335</v>
      </c>
      <c r="C140" s="17">
        <v>2</v>
      </c>
      <c r="D140" s="24">
        <f t="shared" si="2"/>
        <v>1340</v>
      </c>
    </row>
    <row r="141" spans="1:4" ht="16.5" thickBot="1">
      <c r="A141" s="125" t="s">
        <v>925</v>
      </c>
      <c r="B141" s="18" t="s">
        <v>336</v>
      </c>
      <c r="C141" s="17">
        <v>0.5</v>
      </c>
      <c r="D141" s="24">
        <f t="shared" si="2"/>
        <v>335</v>
      </c>
    </row>
    <row r="142" spans="1:4" ht="16.5" thickBot="1">
      <c r="A142" s="125" t="s">
        <v>926</v>
      </c>
      <c r="B142" s="18" t="s">
        <v>337</v>
      </c>
      <c r="C142" s="17">
        <v>1</v>
      </c>
      <c r="D142" s="24">
        <f t="shared" si="2"/>
        <v>670</v>
      </c>
    </row>
    <row r="143" spans="1:4" ht="16.5" thickBot="1">
      <c r="A143" s="125" t="s">
        <v>927</v>
      </c>
      <c r="B143" s="18" t="s">
        <v>338</v>
      </c>
      <c r="C143" s="17">
        <v>1.5</v>
      </c>
      <c r="D143" s="24">
        <f t="shared" si="2"/>
        <v>1005</v>
      </c>
    </row>
    <row r="144" spans="1:4" ht="19.5" customHeight="1" thickBot="1">
      <c r="A144" s="125" t="s">
        <v>928</v>
      </c>
      <c r="B144" s="18" t="s">
        <v>339</v>
      </c>
      <c r="C144" s="17">
        <v>0.3</v>
      </c>
      <c r="D144" s="24">
        <f t="shared" si="2"/>
        <v>201</v>
      </c>
    </row>
    <row r="145" spans="1:4" ht="16.5" thickBot="1">
      <c r="A145" s="125" t="s">
        <v>929</v>
      </c>
      <c r="B145" s="18" t="s">
        <v>340</v>
      </c>
      <c r="C145" s="17">
        <v>0.2</v>
      </c>
      <c r="D145" s="24">
        <f t="shared" si="2"/>
        <v>134</v>
      </c>
    </row>
    <row r="146" spans="1:4" ht="20.25" customHeight="1" thickBot="1">
      <c r="A146" s="125" t="s">
        <v>930</v>
      </c>
      <c r="B146" s="18" t="s">
        <v>341</v>
      </c>
      <c r="C146" s="17">
        <v>2</v>
      </c>
      <c r="D146" s="24">
        <f t="shared" si="2"/>
        <v>1340</v>
      </c>
    </row>
    <row r="147" spans="1:4" ht="20.25" customHeight="1" thickBot="1">
      <c r="A147" s="125" t="s">
        <v>931</v>
      </c>
      <c r="B147" s="18" t="s">
        <v>342</v>
      </c>
      <c r="C147" s="17">
        <v>2</v>
      </c>
      <c r="D147" s="24">
        <f t="shared" si="2"/>
        <v>1340</v>
      </c>
    </row>
    <row r="148" spans="1:4" ht="19.5" customHeight="1" thickBot="1">
      <c r="A148" s="125" t="s">
        <v>932</v>
      </c>
      <c r="B148" s="18" t="s">
        <v>343</v>
      </c>
      <c r="C148" s="17">
        <v>1.5</v>
      </c>
      <c r="D148" s="24">
        <f t="shared" si="2"/>
        <v>1005</v>
      </c>
    </row>
    <row r="149" spans="1:4" ht="16.5" thickBot="1">
      <c r="A149" s="125" t="s">
        <v>933</v>
      </c>
      <c r="B149" s="18" t="s">
        <v>344</v>
      </c>
      <c r="C149" s="17">
        <v>2</v>
      </c>
      <c r="D149" s="24">
        <f t="shared" si="2"/>
        <v>1340</v>
      </c>
    </row>
    <row r="150" spans="1:4" ht="16.5" thickBot="1">
      <c r="A150" s="125" t="s">
        <v>934</v>
      </c>
      <c r="B150" s="18" t="s">
        <v>345</v>
      </c>
      <c r="C150" s="17">
        <v>2.5</v>
      </c>
      <c r="D150" s="24">
        <f t="shared" si="2"/>
        <v>1675</v>
      </c>
    </row>
    <row r="151" spans="1:4" ht="16.5" thickBot="1">
      <c r="A151" s="125" t="s">
        <v>935</v>
      </c>
      <c r="B151" s="18" t="s">
        <v>346</v>
      </c>
      <c r="C151" s="17">
        <v>2</v>
      </c>
      <c r="D151" s="24">
        <f t="shared" si="2"/>
        <v>1340</v>
      </c>
    </row>
    <row r="152" spans="1:4" ht="16.5" thickBot="1">
      <c r="A152" s="125" t="s">
        <v>936</v>
      </c>
      <c r="B152" s="18" t="s">
        <v>347</v>
      </c>
      <c r="C152" s="17">
        <v>2.25</v>
      </c>
      <c r="D152" s="24">
        <f t="shared" si="2"/>
        <v>1507.5</v>
      </c>
    </row>
    <row r="153" spans="1:4" ht="15.75">
      <c r="A153" s="26"/>
      <c r="B153" s="27"/>
      <c r="C153" s="7"/>
      <c r="D153" s="8"/>
    </row>
    <row r="154" spans="1:7" ht="16.5" customHeight="1">
      <c r="A154" s="109"/>
      <c r="B154" s="109"/>
      <c r="C154" s="109"/>
      <c r="D154" s="109"/>
      <c r="E154" s="109"/>
      <c r="F154" s="109"/>
      <c r="G154" s="110"/>
    </row>
    <row r="155" spans="1:7" ht="18.75">
      <c r="A155" s="12"/>
      <c r="B155" s="12"/>
      <c r="C155" s="13"/>
      <c r="D155" s="14"/>
      <c r="E155" s="15"/>
      <c r="F155" s="16"/>
      <c r="G155" s="38"/>
    </row>
    <row r="156" spans="1:7" ht="18.75">
      <c r="A156" s="12"/>
      <c r="B156" s="12"/>
      <c r="C156" s="13"/>
      <c r="D156" s="14"/>
      <c r="E156" s="15"/>
      <c r="F156" s="16"/>
      <c r="G156" s="38"/>
    </row>
    <row r="157" spans="1:7" ht="18.75" customHeight="1">
      <c r="A157" s="175" t="s">
        <v>783</v>
      </c>
      <c r="B157" s="175"/>
      <c r="C157" s="175"/>
      <c r="D157" s="175"/>
      <c r="E157" s="109"/>
      <c r="F157" s="109"/>
      <c r="G157" s="110"/>
    </row>
    <row r="160" spans="1:7" ht="18.75" customHeight="1">
      <c r="A160" s="175" t="s">
        <v>782</v>
      </c>
      <c r="B160" s="175"/>
      <c r="C160" s="175"/>
      <c r="D160" s="175"/>
      <c r="E160" s="109"/>
      <c r="F160" s="109"/>
      <c r="G160" s="110"/>
    </row>
  </sheetData>
  <sheetProtection/>
  <mergeCells count="13">
    <mergeCell ref="C8:D9"/>
    <mergeCell ref="B82:D82"/>
    <mergeCell ref="A160:D160"/>
    <mergeCell ref="B1:D1"/>
    <mergeCell ref="B2:D2"/>
    <mergeCell ref="B3:D3"/>
    <mergeCell ref="B4:D4"/>
    <mergeCell ref="B5:D5"/>
    <mergeCell ref="A157:D157"/>
    <mergeCell ref="A6:D6"/>
    <mergeCell ref="A7:D7"/>
    <mergeCell ref="A8:A11"/>
    <mergeCell ref="B8:B11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M8" sqref="M8"/>
    </sheetView>
  </sheetViews>
  <sheetFormatPr defaultColWidth="9.140625" defaultRowHeight="15"/>
  <cols>
    <col min="2" max="2" width="15.57421875" style="0" customWidth="1"/>
    <col min="3" max="3" width="46.421875" style="0" customWidth="1"/>
    <col min="4" max="4" width="0.13671875" style="0" hidden="1" customWidth="1"/>
    <col min="5" max="5" width="12.8515625" style="0" customWidth="1"/>
    <col min="6" max="6" width="6.7109375" style="0" customWidth="1"/>
    <col min="7" max="7" width="7.140625" style="0" customWidth="1"/>
  </cols>
  <sheetData>
    <row r="1" spans="3:7" ht="39.75" customHeight="1">
      <c r="C1" s="186" t="s">
        <v>425</v>
      </c>
      <c r="D1" s="186"/>
      <c r="E1" s="186"/>
      <c r="F1" s="186"/>
      <c r="G1" s="186"/>
    </row>
    <row r="2" spans="3:7" ht="15.75">
      <c r="C2" s="187" t="s">
        <v>787</v>
      </c>
      <c r="D2" s="187"/>
      <c r="E2" s="187"/>
      <c r="F2" s="187"/>
      <c r="G2" s="187"/>
    </row>
    <row r="3" spans="3:7" ht="39" customHeight="1">
      <c r="C3" s="187" t="s">
        <v>426</v>
      </c>
      <c r="D3" s="187"/>
      <c r="E3" s="187"/>
      <c r="F3" s="187"/>
      <c r="G3" s="187"/>
    </row>
    <row r="4" spans="3:7" ht="15.75">
      <c r="C4" s="188" t="s">
        <v>788</v>
      </c>
      <c r="D4" s="188"/>
      <c r="E4" s="188"/>
      <c r="F4" s="188"/>
      <c r="G4" s="188"/>
    </row>
    <row r="5" spans="3:7" ht="48" customHeight="1">
      <c r="C5" s="188" t="s">
        <v>789</v>
      </c>
      <c r="D5" s="188"/>
      <c r="E5" s="188"/>
      <c r="F5" s="188"/>
      <c r="G5" s="188"/>
    </row>
    <row r="6" spans="1:7" ht="102.75" customHeight="1">
      <c r="A6" s="214" t="s">
        <v>784</v>
      </c>
      <c r="B6" s="214"/>
      <c r="C6" s="214"/>
      <c r="D6" s="214"/>
      <c r="E6" s="214"/>
      <c r="F6" s="214"/>
      <c r="G6" s="214"/>
    </row>
    <row r="7" spans="1:7" ht="46.5" customHeight="1" thickBot="1">
      <c r="A7" s="179" t="s">
        <v>950</v>
      </c>
      <c r="B7" s="179"/>
      <c r="C7" s="179"/>
      <c r="D7" s="179"/>
      <c r="E7" s="179"/>
      <c r="F7" s="179"/>
      <c r="G7" s="179"/>
    </row>
    <row r="8" spans="1:7" ht="19.5" customHeight="1" thickBot="1">
      <c r="A8" s="32" t="s">
        <v>73</v>
      </c>
      <c r="B8" s="116" t="s">
        <v>798</v>
      </c>
      <c r="C8" s="33" t="s">
        <v>414</v>
      </c>
      <c r="D8" s="209" t="s">
        <v>415</v>
      </c>
      <c r="E8" s="210"/>
      <c r="F8" s="210"/>
      <c r="G8" s="210"/>
    </row>
    <row r="9" spans="1:7" ht="18.75">
      <c r="A9" s="34">
        <v>1</v>
      </c>
      <c r="B9" s="117" t="s">
        <v>790</v>
      </c>
      <c r="C9" s="35" t="s">
        <v>791</v>
      </c>
      <c r="D9" s="211">
        <v>146</v>
      </c>
      <c r="E9" s="212"/>
      <c r="F9" s="212"/>
      <c r="G9" s="213"/>
    </row>
    <row r="10" spans="1:7" ht="37.5">
      <c r="A10" s="121">
        <v>2</v>
      </c>
      <c r="B10" s="122" t="s">
        <v>792</v>
      </c>
      <c r="C10" s="120" t="s">
        <v>793</v>
      </c>
      <c r="D10" s="211">
        <v>146</v>
      </c>
      <c r="E10" s="212"/>
      <c r="F10" s="212"/>
      <c r="G10" s="213"/>
    </row>
    <row r="11" spans="1:7" ht="18.75">
      <c r="A11" s="36">
        <v>3</v>
      </c>
      <c r="B11" s="118" t="s">
        <v>794</v>
      </c>
      <c r="C11" s="37" t="s">
        <v>795</v>
      </c>
      <c r="D11" s="211">
        <v>407</v>
      </c>
      <c r="E11" s="212"/>
      <c r="F11" s="212"/>
      <c r="G11" s="213"/>
    </row>
    <row r="13" spans="1:8" ht="18.75" customHeight="1">
      <c r="A13" s="109"/>
      <c r="B13" s="109"/>
      <c r="C13" s="109"/>
      <c r="D13" s="109"/>
      <c r="E13" s="109"/>
      <c r="F13" s="109"/>
      <c r="G13" s="109"/>
      <c r="H13" s="110"/>
    </row>
    <row r="14" spans="1:8" ht="18.75">
      <c r="A14" s="54"/>
      <c r="B14" s="54"/>
      <c r="C14" s="54"/>
      <c r="D14" s="15"/>
      <c r="E14" s="14"/>
      <c r="F14" s="15"/>
      <c r="G14" s="16"/>
      <c r="H14" s="38"/>
    </row>
    <row r="15" spans="1:8" ht="18.75">
      <c r="A15" s="119" t="s">
        <v>796</v>
      </c>
      <c r="B15" s="12"/>
      <c r="C15" s="12"/>
      <c r="D15" s="13"/>
      <c r="E15" s="14"/>
      <c r="F15" s="15"/>
      <c r="G15" s="16"/>
      <c r="H15" s="38"/>
    </row>
    <row r="16" spans="1:8" ht="18.75" customHeight="1">
      <c r="A16" s="175" t="s">
        <v>797</v>
      </c>
      <c r="B16" s="175"/>
      <c r="C16" s="175"/>
      <c r="D16" s="175"/>
      <c r="E16" s="175"/>
      <c r="F16" s="175"/>
      <c r="G16" s="175"/>
      <c r="H16" s="110"/>
    </row>
  </sheetData>
  <sheetProtection/>
  <mergeCells count="12">
    <mergeCell ref="A16:G16"/>
    <mergeCell ref="D10:G10"/>
    <mergeCell ref="D11:G11"/>
    <mergeCell ref="A6:G6"/>
    <mergeCell ref="A7:G7"/>
    <mergeCell ref="D9:G9"/>
    <mergeCell ref="C1:G1"/>
    <mergeCell ref="C2:G2"/>
    <mergeCell ref="C3:G3"/>
    <mergeCell ref="C4:G4"/>
    <mergeCell ref="C5:G5"/>
    <mergeCell ref="D8:G8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Уля</dc:creator>
  <cp:keywords/>
  <dc:description/>
  <cp:lastModifiedBy>User1</cp:lastModifiedBy>
  <cp:lastPrinted>2022-06-27T06:04:06Z</cp:lastPrinted>
  <dcterms:created xsi:type="dcterms:W3CDTF">2013-07-05T10:10:00Z</dcterms:created>
  <dcterms:modified xsi:type="dcterms:W3CDTF">2022-07-11T15:35:48Z</dcterms:modified>
  <cp:category/>
  <cp:version/>
  <cp:contentType/>
  <cp:contentStatus/>
</cp:coreProperties>
</file>